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4910" windowHeight="9300"/>
  </bookViews>
  <sheets>
    <sheet name="Sheet1" sheetId="1" r:id="rId1"/>
  </sheets>
  <calcPr calcId="144525"/>
  <fileRecoveryPr autoRecover="0"/>
</workbook>
</file>

<file path=xl/calcChain.xml><?xml version="1.0" encoding="utf-8"?>
<calcChain xmlns="http://schemas.openxmlformats.org/spreadsheetml/2006/main">
  <c r="D10" i="1" l="1"/>
  <c r="D9" i="1"/>
  <c r="D8" i="1"/>
  <c r="D7" i="1"/>
  <c r="D5" i="1"/>
  <c r="D4" i="1"/>
  <c r="D3" i="1"/>
  <c r="O29" i="1"/>
  <c r="O30" i="1"/>
  <c r="O31" i="1"/>
  <c r="O32" i="1"/>
  <c r="O33" i="1"/>
  <c r="O34" i="1"/>
  <c r="O35" i="1"/>
  <c r="O36" i="1"/>
  <c r="O37" i="1"/>
  <c r="O38" i="1"/>
  <c r="O39" i="1"/>
  <c r="O40" i="1"/>
  <c r="O41" i="1"/>
  <c r="O42" i="1"/>
  <c r="O43" i="1"/>
  <c r="O44" i="1"/>
  <c r="O45" i="1"/>
  <c r="O46" i="1"/>
  <c r="O47" i="1"/>
  <c r="O48" i="1"/>
  <c r="O49" i="1"/>
  <c r="L29" i="1"/>
  <c r="L30" i="1"/>
  <c r="L31" i="1"/>
  <c r="L32" i="1"/>
  <c r="L33" i="1"/>
  <c r="L34" i="1"/>
  <c r="L35" i="1"/>
  <c r="L36" i="1"/>
  <c r="L37" i="1"/>
  <c r="L38" i="1"/>
  <c r="L39" i="1"/>
  <c r="L40" i="1"/>
  <c r="L41" i="1"/>
  <c r="L42" i="1"/>
  <c r="L43" i="1"/>
  <c r="L44" i="1"/>
  <c r="L45" i="1"/>
  <c r="L46" i="1"/>
  <c r="L47" i="1"/>
  <c r="L48" i="1"/>
  <c r="L49" i="1"/>
  <c r="L28" i="1"/>
  <c r="O28" i="1" s="1"/>
  <c r="K29" i="1"/>
  <c r="N29" i="1" s="1"/>
  <c r="K30" i="1"/>
  <c r="N30" i="1" s="1"/>
  <c r="K31" i="1"/>
  <c r="N31" i="1" s="1"/>
  <c r="K32" i="1"/>
  <c r="N32" i="1" s="1"/>
  <c r="K33" i="1"/>
  <c r="N33" i="1" s="1"/>
  <c r="K34" i="1"/>
  <c r="N34" i="1" s="1"/>
  <c r="K35" i="1"/>
  <c r="N35" i="1" s="1"/>
  <c r="K36" i="1"/>
  <c r="N36" i="1" s="1"/>
  <c r="K37" i="1"/>
  <c r="N37" i="1" s="1"/>
  <c r="K38" i="1"/>
  <c r="N38" i="1" s="1"/>
  <c r="K39" i="1"/>
  <c r="N39" i="1" s="1"/>
  <c r="K40" i="1"/>
  <c r="N40" i="1" s="1"/>
  <c r="K41" i="1"/>
  <c r="N41" i="1" s="1"/>
  <c r="K42" i="1"/>
  <c r="N42" i="1" s="1"/>
  <c r="K43" i="1"/>
  <c r="N43" i="1" s="1"/>
  <c r="K44" i="1"/>
  <c r="N44" i="1" s="1"/>
  <c r="K45" i="1"/>
  <c r="N45" i="1" s="1"/>
  <c r="K46" i="1"/>
  <c r="N46" i="1" s="1"/>
  <c r="K47" i="1"/>
  <c r="N47" i="1" s="1"/>
  <c r="K48" i="1"/>
  <c r="N48" i="1" s="1"/>
  <c r="K49" i="1"/>
  <c r="N49" i="1" s="1"/>
  <c r="K28" i="1"/>
  <c r="N28" i="1" s="1"/>
  <c r="J29" i="1"/>
  <c r="M29" i="1" s="1"/>
  <c r="J30" i="1"/>
  <c r="M30" i="1" s="1"/>
  <c r="J31" i="1"/>
  <c r="M31" i="1" s="1"/>
  <c r="J32" i="1"/>
  <c r="M32" i="1" s="1"/>
  <c r="J33" i="1"/>
  <c r="M33" i="1" s="1"/>
  <c r="J34" i="1"/>
  <c r="M34" i="1" s="1"/>
  <c r="J35" i="1"/>
  <c r="M35" i="1" s="1"/>
  <c r="J36" i="1"/>
  <c r="M36" i="1" s="1"/>
  <c r="J37" i="1"/>
  <c r="M37" i="1" s="1"/>
  <c r="J38" i="1"/>
  <c r="M38" i="1" s="1"/>
  <c r="J39" i="1"/>
  <c r="M39" i="1" s="1"/>
  <c r="J40" i="1"/>
  <c r="M40" i="1" s="1"/>
  <c r="J41" i="1"/>
  <c r="M41" i="1" s="1"/>
  <c r="J42" i="1"/>
  <c r="M42" i="1" s="1"/>
  <c r="J43" i="1"/>
  <c r="M43" i="1" s="1"/>
  <c r="J44" i="1"/>
  <c r="M44" i="1" s="1"/>
  <c r="J45" i="1"/>
  <c r="M45" i="1" s="1"/>
  <c r="J46" i="1"/>
  <c r="M46" i="1" s="1"/>
  <c r="J47" i="1"/>
  <c r="M47" i="1" s="1"/>
  <c r="J48" i="1"/>
  <c r="M48" i="1" s="1"/>
  <c r="J49" i="1"/>
  <c r="M49" i="1" s="1"/>
  <c r="J28" i="1"/>
  <c r="M28" i="1" s="1"/>
  <c r="I29" i="1"/>
  <c r="I30" i="1"/>
  <c r="I31" i="1"/>
  <c r="I32" i="1"/>
  <c r="I33" i="1"/>
  <c r="I34" i="1"/>
  <c r="I35" i="1"/>
  <c r="I36" i="1"/>
  <c r="I37" i="1"/>
  <c r="I38" i="1"/>
  <c r="I39" i="1"/>
  <c r="I40" i="1"/>
  <c r="I41" i="1"/>
  <c r="I42" i="1"/>
  <c r="I43" i="1"/>
  <c r="I44" i="1"/>
  <c r="I45" i="1"/>
  <c r="I46" i="1"/>
  <c r="I47" i="1"/>
  <c r="I48" i="1"/>
  <c r="I49" i="1"/>
  <c r="I28" i="1"/>
</calcChain>
</file>

<file path=xl/sharedStrings.xml><?xml version="1.0" encoding="utf-8"?>
<sst xmlns="http://schemas.openxmlformats.org/spreadsheetml/2006/main" count="61" uniqueCount="61">
  <si>
    <t>Date</t>
  </si>
  <si>
    <t>Time</t>
  </si>
  <si>
    <t>Ticker</t>
  </si>
  <si>
    <t>Previous Close</t>
  </si>
  <si>
    <t>Next Session Peak</t>
  </si>
  <si>
    <t xml:space="preserve">5-Day Peak </t>
  </si>
  <si>
    <t>Prev Close to Next Close</t>
  </si>
  <si>
    <t>Prev Close to Peak</t>
  </si>
  <si>
    <t>Correct to Close</t>
  </si>
  <si>
    <t>Correct to Peak</t>
  </si>
  <si>
    <t>Correct to 5-day peak</t>
  </si>
  <si>
    <t>Prev Close to 5-Day Peak</t>
  </si>
  <si>
    <t>Percent Correct - Prev Close to Next Close</t>
  </si>
  <si>
    <t>Percent Correct - Prev Close to Next Session Peak</t>
  </si>
  <si>
    <t>Percent Correct - Prev Close to 5-day Peak</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</si>
  <si>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</si>
  <si>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</si>
  <si>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</si>
  <si>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</si>
  <si>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</si>
  <si>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</si>
  <si>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</si>
  <si>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</si>
  <si>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</si>
  <si>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</si>
  <si>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</si>
  <si>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</si>
  <si>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Number of signals over $10/share</t>
  </si>
  <si>
    <t>Number of signals over 1M avg daily vol</t>
  </si>
  <si>
    <t>Number of signals over $10/share, 1M avg vol</t>
  </si>
  <si>
    <t>Number of signals with options available</t>
  </si>
  <si>
    <t>Number over $10/share, over 1M avg  vol, options</t>
  </si>
  <si>
    <t>TLGT</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</si>
  <si>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</si>
  <si>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</si>
  <si>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</si>
  <si>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QDEL</t>
  </si>
  <si>
    <t>RETA</t>
  </si>
  <si>
    <t>PFE</t>
  </si>
  <si>
    <t>Avg Increase - Prev Close to Next Close</t>
  </si>
  <si>
    <t>Avg Increase - Prev Close to Next Session Peak</t>
  </si>
  <si>
    <t>Avg Increase - Prev Close to 5-day Peak</t>
  </si>
  <si>
    <t>Avg Increase - Next Open to 5-day Peak</t>
  </si>
  <si>
    <t>ISRG</t>
  </si>
  <si>
    <t>CLRB</t>
  </si>
  <si>
    <t>PTCT</t>
  </si>
  <si>
    <t>ISR</t>
  </si>
  <si>
    <t>XLRN</t>
  </si>
  <si>
    <t>ZGNX</t>
  </si>
  <si>
    <t>ABT</t>
  </si>
  <si>
    <t>CBIO</t>
  </si>
  <si>
    <t>OCUL</t>
  </si>
  <si>
    <t>CRBP</t>
  </si>
  <si>
    <t>ABBV</t>
  </si>
  <si>
    <t>EYEG</t>
  </si>
  <si>
    <t>RDHL</t>
  </si>
  <si>
    <t>DRRX</t>
  </si>
  <si>
    <t>PGNX</t>
  </si>
  <si>
    <t>UTHR</t>
  </si>
  <si>
    <t>MDT</t>
  </si>
  <si>
    <t>ITGR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</si>
</sst>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top" wrapText="1"/>
    </xf>
    <xf numFmtId="0" fontId="5" fillId="2" borderId="0" xfId="0" applyNumberFormat="1" applyFont="1" applyFill="1" applyAlignment="1">
      <alignment horizontal="left" vertical="center"/>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2" fillId="0" borderId="0" xfId="0" applyNumberFormat="1" applyFont="1" applyAlignment="1">
      <alignment horizontal="center" vertical="top" wrapText="1"/>
    </xf>
    <xf numFmtId="0" fontId="2" fillId="0" borderId="0" xfId="0" applyNumberFormat="1" applyFont="1" applyAlignment="1">
      <alignment horizontal="left" wrapText="1"/>
    </xf>
    <xf numFmtId="0" fontId="0" fillId="0" borderId="0" xfId="0" applyFont="1" applyAlignment="1">
      <alignment horizontal="left" vertical="top" wrapText="1"/>
    </xf>
    <xf numFmtId="0" fontId="1"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workbookViewId="0">
      <selection activeCell="J52" sqref="J52"/>
    </sheetView>
  </sheetViews>
  <sheetFormatPr defaultRowHeight="15" x14ac:dyDescent="0.25"/>
  <cols>
    <col min="1" max="1" width="11.5703125" style="3" customWidth="1"/>
    <col min="2" max="2" width="8.140625" style="3" bestFit="1" customWidth="1"/>
    <col min="3" max="3" width="26" style="3" customWidth="1"/>
    <col min="4" max="4" width="17.5703125" style="3" bestFit="1" customWidth="1"/>
    <col min="5" max="5" width="15.85546875" style="3" customWidth="1"/>
    <col min="6" max="6" width="14.7109375" style="5" customWidth="1"/>
    <col min="7" max="7" width="12.7109375" style="5" customWidth="1"/>
    <col min="8" max="8" width="15.140625" style="5" customWidth="1"/>
    <col min="9" max="9" width="13.7109375" style="5" customWidth="1"/>
    <col min="10" max="10" width="13.5703125" style="5" customWidth="1"/>
    <col min="11" max="11" width="13.140625" style="5" customWidth="1"/>
    <col min="12" max="12" width="20.7109375" style="3" customWidth="1"/>
    <col min="13" max="14" width="15.7109375" style="3" customWidth="1"/>
    <col min="15" max="15" width="14.28515625" style="3" customWidth="1"/>
    <col min="16" max="16" width="12.85546875" style="3" customWidth="1"/>
    <col min="17" max="17" width="14.7109375" style="3" customWidth="1"/>
    <col min="18" max="16384" width="9.140625" style="3"/>
  </cols>
  <sheetData>
    <row r="1" spans="1:11" x14ac:dyDescent="0.25">
      <c r="A1" s="12"/>
      <c r="B1" s="12"/>
      <c r="C1" s="12"/>
      <c r="D1" s="12"/>
      <c r="E1" s="12"/>
      <c r="F1" s="12"/>
      <c r="G1" s="12"/>
      <c r="H1" s="12"/>
      <c r="I1" s="12"/>
    </row>
    <row r="2" spans="1:11" s="6" customFormat="1" x14ac:dyDescent="0.25">
      <c r="A2" s="6" t="s">
        <v>15</v>
      </c>
      <c r="D2" s="6" t="s">
        <v>16</v>
      </c>
      <c r="E2" s="7"/>
      <c r="F2" s="7"/>
    </row>
    <row r="3" spans="1:11" x14ac:dyDescent="0.25">
      <c r="A3" s="3" t="s">
        <v>12</v>
      </c>
      <c r="D3" s="4">
        <f>AVERAGE(M28:M49)</f>
        <v>0.72727272727272729</v>
      </c>
      <c r="E3" s="5"/>
      <c r="G3" s="3"/>
      <c r="H3" s="3"/>
      <c r="I3" s="3"/>
      <c r="J3" s="3"/>
      <c r="K3" s="3"/>
    </row>
    <row r="4" spans="1:11" x14ac:dyDescent="0.25">
      <c r="A4" s="3" t="s">
        <v>13</v>
      </c>
      <c r="D4" s="4">
        <f>AVERAGE(N28:N49)</f>
        <v>1</v>
      </c>
      <c r="E4" s="5"/>
      <c r="G4" s="3"/>
      <c r="H4" s="3"/>
      <c r="I4" s="3"/>
      <c r="J4" s="3"/>
      <c r="K4" s="3"/>
    </row>
    <row r="5" spans="1:11" x14ac:dyDescent="0.25">
      <c r="A5" s="3" t="s">
        <v>14</v>
      </c>
      <c r="D5" s="4">
        <f>AVERAGE(O28:O49)</f>
        <v>1</v>
      </c>
      <c r="E5" s="5"/>
      <c r="G5" s="3"/>
      <c r="H5" s="3"/>
      <c r="I5" s="3"/>
      <c r="J5" s="3"/>
      <c r="K5" s="3"/>
    </row>
    <row r="6" spans="1:11" x14ac:dyDescent="0.25">
      <c r="D6" s="4"/>
      <c r="E6" s="5"/>
      <c r="G6" s="3"/>
      <c r="H6" s="3"/>
      <c r="I6" s="3"/>
      <c r="J6" s="3"/>
      <c r="K6" s="3"/>
    </row>
    <row r="7" spans="1:11" x14ac:dyDescent="0.25">
      <c r="A7" s="15" t="s">
        <v>39</v>
      </c>
      <c r="D7" s="8">
        <f>AVERAGE(J28:J49)</f>
        <v>0.12434513659798352</v>
      </c>
      <c r="E7" s="5"/>
      <c r="G7" s="3"/>
      <c r="H7" s="3"/>
      <c r="I7" s="3"/>
      <c r="J7" s="3"/>
      <c r="K7" s="3"/>
    </row>
    <row r="8" spans="1:11" x14ac:dyDescent="0.25">
      <c r="A8" s="15" t="s">
        <v>40</v>
      </c>
      <c r="D8" s="8">
        <f>AVERAGE(K28:K49)</f>
        <v>0.1910412770583797</v>
      </c>
      <c r="E8" s="5"/>
      <c r="G8" s="3"/>
      <c r="H8" s="3"/>
      <c r="I8" s="3"/>
      <c r="J8" s="3"/>
      <c r="K8" s="3"/>
    </row>
    <row r="9" spans="1:11" x14ac:dyDescent="0.25">
      <c r="A9" s="15" t="s">
        <v>41</v>
      </c>
      <c r="D9" s="8">
        <f>AVERAGE(L28:L49)</f>
        <v>0.21909820246159556</v>
      </c>
      <c r="E9" s="5"/>
      <c r="G9" s="3"/>
      <c r="H9" s="3"/>
      <c r="I9" s="3"/>
      <c r="J9" s="3"/>
      <c r="K9" s="3"/>
    </row>
    <row r="10" spans="1:11" s="14" customFormat="1" x14ac:dyDescent="0.25">
      <c r="A10" s="9" t="s">
        <v>42</v>
      </c>
      <c r="B10" s="9"/>
      <c r="C10" s="9"/>
      <c r="D10" s="10">
        <f>AVERAGE(I28:I49)</f>
        <v>0.14516599165217753</v>
      </c>
      <c r="E10" s="11"/>
      <c r="F10" s="13"/>
    </row>
    <row r="11" spans="1:11" x14ac:dyDescent="0.25">
      <c r="D11" s="8"/>
    </row>
    <row r="12" spans="1:11" x14ac:dyDescent="0.25">
      <c r="A12" s="15" t="s">
        <v>27</v>
      </c>
      <c r="D12" s="5">
        <v>14</v>
      </c>
    </row>
    <row r="13" spans="1:11" x14ac:dyDescent="0.25">
      <c r="A13" s="15" t="s">
        <v>28</v>
      </c>
      <c r="D13" s="5">
        <v>12</v>
      </c>
    </row>
    <row r="14" spans="1:11" x14ac:dyDescent="0.25">
      <c r="A14" s="15" t="s">
        <v>29</v>
      </c>
      <c r="D14" s="5">
        <v>8</v>
      </c>
    </row>
    <row r="15" spans="1:11" x14ac:dyDescent="0.25">
      <c r="A15" s="15" t="s">
        <v>30</v>
      </c>
      <c r="D15" s="5">
        <v>19</v>
      </c>
    </row>
    <row r="16" spans="1:11" x14ac:dyDescent="0.25">
      <c r="A16" s="15" t="s">
        <v>31</v>
      </c>
      <c r="D16" s="5">
        <v>8</v>
      </c>
    </row>
    <row r="17" spans="1:15" x14ac:dyDescent="0.25">
      <c r="D17" s="5"/>
    </row>
    <row r="18" spans="1:15" x14ac:dyDescent="0.25">
      <c r="A18" s="6" t="s">
        <v>18</v>
      </c>
    </row>
    <row r="19" spans="1:15" x14ac:dyDescent="0.25">
      <c r="A19" s="3" t="s">
        <v>19</v>
      </c>
    </row>
    <row r="20" spans="1:15" x14ac:dyDescent="0.25">
      <c r="A20" s="3" t="s">
        <v>22</v>
      </c>
    </row>
    <row r="21" spans="1:15" x14ac:dyDescent="0.25">
      <c r="A21" s="3" t="s">
        <v>23</v>
      </c>
    </row>
    <row r="22" spans="1:15" x14ac:dyDescent="0.25">
      <c r="A22" s="3" t="s">
        <v>26</v>
      </c>
    </row>
    <row r="23" spans="1:15" x14ac:dyDescent="0.25">
      <c r="A23" s="3" t="s">
        <v>24</v>
      </c>
    </row>
    <row r="24" spans="1:15" x14ac:dyDescent="0.25">
      <c r="A24" s="3" t="s">
        <v>25</v>
      </c>
    </row>
    <row r="27" spans="1:15" ht="32.25" customHeight="1" thickBot="1" x14ac:dyDescent="0.3">
      <c r="A27" s="1" t="s">
        <v>0</v>
      </c>
      <c r="B27" s="1" t="s">
        <v>1</v>
      </c>
      <c r="C27" s="1" t="s">
        <v>2</v>
      </c>
      <c r="D27" s="2" t="s">
        <v>3</v>
      </c>
      <c r="E27" s="2" t="s">
        <v>20</v>
      </c>
      <c r="F27" s="2" t="s">
        <v>21</v>
      </c>
      <c r="G27" s="23" t="s">
        <v>4</v>
      </c>
      <c r="H27" s="2" t="s">
        <v>5</v>
      </c>
      <c r="I27" s="2" t="s">
        <v>17</v>
      </c>
      <c r="J27" s="2" t="s">
        <v>6</v>
      </c>
      <c r="K27" s="2" t="s">
        <v>7</v>
      </c>
      <c r="L27" s="2" t="s">
        <v>11</v>
      </c>
      <c r="M27" s="2" t="s">
        <v>8</v>
      </c>
      <c r="N27" s="2" t="s">
        <v>9</v>
      </c>
      <c r="O27" s="22" t="s">
        <v>10</v>
      </c>
    </row>
    <row r="28" spans="1:15" ht="15" customHeight="1" thickBot="1" x14ac:dyDescent="0.25">
      <c r="A28" s="18">
        <v>43286</v>
      </c>
      <c r="B28" s="19">
        <v>0.65038194444444442</v>
      </c>
      <c r="C28" s="20" t="s">
        <v>43</v>
      </c>
      <c r="D28" s="21">
        <v>485.58</v>
      </c>
      <c r="E28" s="21">
        <v>489.31</v>
      </c>
      <c r="F28" s="21">
        <v>487.39</v>
      </c>
      <c r="G28" s="21">
        <v>491.74</v>
      </c>
      <c r="H28" s="21">
        <v>506.92</v>
      </c>
      <c r="I28" s="4">
        <f>(H28-E28)/E28</f>
        <v>3.5989454538022957E-2</v>
      </c>
      <c r="J28" s="4">
        <f>(F28-D28)/D28</f>
        <v>3.7275011326660949E-3</v>
      </c>
      <c r="K28" s="4">
        <f>(G28-D28)/D28</f>
        <v>1.2685860208410612E-2</v>
      </c>
      <c r="L28" s="4">
        <f>(H28-D28)/D28</f>
        <v>4.3947444293422365E-2</v>
      </c>
      <c r="M28" s="3">
        <f>IF(J28&gt;0,1,0)</f>
        <v>1</v>
      </c>
      <c r="N28" s="3">
        <f>IF(K28&gt;0,1,0)</f>
        <v>1</v>
      </c>
      <c r="O28" s="3">
        <f>IF(L28&gt;0,1,0)</f>
        <v>1</v>
      </c>
    </row>
    <row r="29" spans="1:15" ht="15" customHeight="1" thickBot="1" x14ac:dyDescent="0.25">
      <c r="A29" s="18">
        <v>43290</v>
      </c>
      <c r="B29" s="19">
        <v>0.3336574074074074</v>
      </c>
      <c r="C29" s="20" t="s">
        <v>44</v>
      </c>
      <c r="D29" s="21">
        <v>0.6</v>
      </c>
      <c r="E29" s="21">
        <v>0.69</v>
      </c>
      <c r="F29" s="21">
        <v>0.73199999999999998</v>
      </c>
      <c r="G29" s="21">
        <v>0.82</v>
      </c>
      <c r="H29" s="21">
        <v>0.82</v>
      </c>
      <c r="I29" s="4">
        <f t="shared" ref="I29:I49" si="0">(H29-E29)/E29</f>
        <v>0.18840579710144931</v>
      </c>
      <c r="J29" s="4">
        <f t="shared" ref="J29:J49" si="1">(F29-D29)/D29</f>
        <v>0.22000000000000003</v>
      </c>
      <c r="K29" s="4">
        <f t="shared" ref="K29:K49" si="2">(G29-D29)/D29</f>
        <v>0.36666666666666664</v>
      </c>
      <c r="L29" s="4">
        <f t="shared" ref="L29:L49" si="3">(H29-D29)/D29</f>
        <v>0.36666666666666664</v>
      </c>
      <c r="M29" s="3">
        <f t="shared" ref="M29:M49" si="4">IF(J29&gt;0,1,0)</f>
        <v>1</v>
      </c>
      <c r="N29" s="3">
        <f t="shared" ref="N29:N49" si="5">IF(K29&gt;0,1,0)</f>
        <v>1</v>
      </c>
      <c r="O29" s="3">
        <f t="shared" ref="O29:O49" si="6">IF(L29&gt;0,1,0)</f>
        <v>1</v>
      </c>
    </row>
    <row r="30" spans="1:15" ht="13.5" customHeight="1" thickBot="1" x14ac:dyDescent="0.25">
      <c r="A30" s="18">
        <v>43290</v>
      </c>
      <c r="B30" s="19">
        <v>0.33374999999999999</v>
      </c>
      <c r="C30" s="20" t="s">
        <v>45</v>
      </c>
      <c r="D30" s="21">
        <v>36.700000000000003</v>
      </c>
      <c r="E30" s="21">
        <v>36.69</v>
      </c>
      <c r="F30" s="21">
        <v>37.47</v>
      </c>
      <c r="G30" s="21">
        <v>37.590000000000003</v>
      </c>
      <c r="H30" s="21">
        <v>37.83</v>
      </c>
      <c r="I30" s="4">
        <f t="shared" si="0"/>
        <v>3.1071136549468536E-2</v>
      </c>
      <c r="J30" s="4">
        <f t="shared" si="1"/>
        <v>2.0980926430517601E-2</v>
      </c>
      <c r="K30" s="4">
        <f t="shared" si="2"/>
        <v>2.4250681198910096E-2</v>
      </c>
      <c r="L30" s="4">
        <f t="shared" si="3"/>
        <v>3.0790190735694698E-2</v>
      </c>
      <c r="M30" s="3">
        <f t="shared" si="4"/>
        <v>1</v>
      </c>
      <c r="N30" s="3">
        <f t="shared" si="5"/>
        <v>1</v>
      </c>
      <c r="O30" s="3">
        <f t="shared" si="6"/>
        <v>1</v>
      </c>
    </row>
    <row r="31" spans="1:15" ht="14.25" customHeight="1" thickBot="1" x14ac:dyDescent="0.25">
      <c r="A31" s="18">
        <v>43290</v>
      </c>
      <c r="B31" s="19">
        <v>0.57767361111111104</v>
      </c>
      <c r="C31" s="20" t="s">
        <v>46</v>
      </c>
      <c r="D31" s="21">
        <v>0.44</v>
      </c>
      <c r="E31" s="21">
        <v>0.50749999999999995</v>
      </c>
      <c r="F31" s="21">
        <v>1.1399999999999999</v>
      </c>
      <c r="G31" s="21">
        <v>1.22</v>
      </c>
      <c r="H31" s="21">
        <v>1.22</v>
      </c>
      <c r="I31" s="4">
        <f t="shared" si="0"/>
        <v>1.4039408866995076</v>
      </c>
      <c r="J31" s="4">
        <f t="shared" si="1"/>
        <v>1.5909090909090908</v>
      </c>
      <c r="K31" s="4">
        <f t="shared" si="2"/>
        <v>1.7727272727272727</v>
      </c>
      <c r="L31" s="4">
        <f t="shared" si="3"/>
        <v>1.7727272727272727</v>
      </c>
      <c r="M31" s="3">
        <f t="shared" si="4"/>
        <v>1</v>
      </c>
      <c r="N31" s="3">
        <f t="shared" si="5"/>
        <v>1</v>
      </c>
      <c r="O31" s="3">
        <f t="shared" si="6"/>
        <v>1</v>
      </c>
    </row>
    <row r="32" spans="1:15" ht="15.75" customHeight="1" thickBot="1" x14ac:dyDescent="0.25">
      <c r="A32" s="18">
        <v>43293</v>
      </c>
      <c r="B32" s="19">
        <v>0.29181712962962963</v>
      </c>
      <c r="C32" s="20" t="s">
        <v>47</v>
      </c>
      <c r="D32" s="21">
        <v>47.78</v>
      </c>
      <c r="E32" s="21">
        <v>48.68</v>
      </c>
      <c r="F32" s="21">
        <v>47.11</v>
      </c>
      <c r="G32" s="21">
        <v>48.95</v>
      </c>
      <c r="H32" s="21">
        <v>48.95</v>
      </c>
      <c r="I32" s="4">
        <f t="shared" si="0"/>
        <v>5.5464256368118964E-3</v>
      </c>
      <c r="J32" s="4">
        <f t="shared" si="1"/>
        <v>-1.4022603599832602E-2</v>
      </c>
      <c r="K32" s="4">
        <f t="shared" si="2"/>
        <v>2.4487233151946456E-2</v>
      </c>
      <c r="L32" s="4">
        <f t="shared" si="3"/>
        <v>2.4487233151946456E-2</v>
      </c>
      <c r="M32" s="3">
        <f t="shared" si="4"/>
        <v>0</v>
      </c>
      <c r="N32" s="3">
        <f t="shared" si="5"/>
        <v>1</v>
      </c>
      <c r="O32" s="3">
        <f t="shared" si="6"/>
        <v>1</v>
      </c>
    </row>
    <row r="33" spans="1:15" ht="12.75" customHeight="1" thickBot="1" x14ac:dyDescent="0.25">
      <c r="A33" s="18">
        <v>43293</v>
      </c>
      <c r="B33" s="19">
        <v>0.29190972222222222</v>
      </c>
      <c r="C33" s="20" t="s">
        <v>48</v>
      </c>
      <c r="D33" s="21">
        <v>46.3</v>
      </c>
      <c r="E33" s="21">
        <v>57.05</v>
      </c>
      <c r="F33" s="21">
        <v>55.9</v>
      </c>
      <c r="G33" s="21">
        <v>58.3</v>
      </c>
      <c r="H33" s="21">
        <v>62.75</v>
      </c>
      <c r="I33" s="4">
        <f t="shared" si="0"/>
        <v>9.9912357581069297E-2</v>
      </c>
      <c r="J33" s="4">
        <f t="shared" si="1"/>
        <v>0.20734341252699789</v>
      </c>
      <c r="K33" s="4">
        <f t="shared" si="2"/>
        <v>0.25917926565874733</v>
      </c>
      <c r="L33" s="4">
        <f t="shared" si="3"/>
        <v>0.35529157667386618</v>
      </c>
      <c r="M33" s="3">
        <f t="shared" si="4"/>
        <v>1</v>
      </c>
      <c r="N33" s="3">
        <f t="shared" si="5"/>
        <v>1</v>
      </c>
      <c r="O33" s="3">
        <f t="shared" si="6"/>
        <v>1</v>
      </c>
    </row>
    <row r="34" spans="1:15" ht="17.25" customHeight="1" thickBot="1" x14ac:dyDescent="0.25">
      <c r="A34" s="18">
        <v>43293</v>
      </c>
      <c r="B34" s="19">
        <v>0.37515046296296295</v>
      </c>
      <c r="C34" s="20" t="s">
        <v>49</v>
      </c>
      <c r="D34" s="21">
        <v>62.57</v>
      </c>
      <c r="E34" s="21">
        <v>62.54</v>
      </c>
      <c r="F34" s="21">
        <v>62.74</v>
      </c>
      <c r="G34" s="21">
        <v>62.8</v>
      </c>
      <c r="H34" s="21">
        <v>65.5</v>
      </c>
      <c r="I34" s="4">
        <f t="shared" si="0"/>
        <v>4.7329708986248817E-2</v>
      </c>
      <c r="J34" s="4">
        <f t="shared" si="1"/>
        <v>2.7169570081508982E-3</v>
      </c>
      <c r="K34" s="4">
        <f t="shared" si="2"/>
        <v>3.675883011027599E-3</v>
      </c>
      <c r="L34" s="4">
        <f t="shared" si="3"/>
        <v>4.6827553140482654E-2</v>
      </c>
      <c r="M34" s="3">
        <f t="shared" si="4"/>
        <v>1</v>
      </c>
      <c r="N34" s="3">
        <f t="shared" si="5"/>
        <v>1</v>
      </c>
      <c r="O34" s="3">
        <f t="shared" si="6"/>
        <v>1</v>
      </c>
    </row>
    <row r="35" spans="1:15" ht="12.75" customHeight="1" thickBot="1" x14ac:dyDescent="0.25">
      <c r="A35" s="18">
        <v>43297</v>
      </c>
      <c r="B35" s="19">
        <v>0.54168981481481482</v>
      </c>
      <c r="C35" s="20" t="s">
        <v>36</v>
      </c>
      <c r="D35" s="21">
        <v>69.17</v>
      </c>
      <c r="E35" s="21">
        <v>69.3</v>
      </c>
      <c r="F35" s="21">
        <v>69.599999999999994</v>
      </c>
      <c r="G35" s="21">
        <v>69.84</v>
      </c>
      <c r="H35" s="21">
        <v>71.22</v>
      </c>
      <c r="I35" s="4">
        <f t="shared" si="0"/>
        <v>2.770562770562773E-2</v>
      </c>
      <c r="J35" s="4">
        <f t="shared" si="1"/>
        <v>6.2165678762468209E-3</v>
      </c>
      <c r="K35" s="4">
        <f t="shared" si="2"/>
        <v>9.6862801792684926E-3</v>
      </c>
      <c r="L35" s="4">
        <f t="shared" si="3"/>
        <v>2.9637125921642287E-2</v>
      </c>
      <c r="M35" s="3">
        <f t="shared" si="4"/>
        <v>1</v>
      </c>
      <c r="N35" s="3">
        <f t="shared" si="5"/>
        <v>1</v>
      </c>
      <c r="O35" s="3">
        <f t="shared" si="6"/>
        <v>1</v>
      </c>
    </row>
    <row r="36" spans="1:15" ht="16.5" customHeight="1" thickBot="1" x14ac:dyDescent="0.25">
      <c r="A36" s="18">
        <v>43299</v>
      </c>
      <c r="B36" s="19">
        <v>0.28127314814814813</v>
      </c>
      <c r="C36" s="20" t="s">
        <v>38</v>
      </c>
      <c r="D36" s="21">
        <v>37.65</v>
      </c>
      <c r="E36" s="21">
        <v>37.630000000000003</v>
      </c>
      <c r="F36" s="21">
        <v>37.659999999999997</v>
      </c>
      <c r="G36" s="21">
        <v>37.729999999999997</v>
      </c>
      <c r="H36" s="21">
        <v>37.75</v>
      </c>
      <c r="I36" s="4">
        <f t="shared" si="0"/>
        <v>3.1889449906988424E-3</v>
      </c>
      <c r="J36" s="4">
        <f t="shared" si="1"/>
        <v>2.6560424966794188E-4</v>
      </c>
      <c r="K36" s="4">
        <f t="shared" si="2"/>
        <v>2.1248339973439123E-3</v>
      </c>
      <c r="L36" s="4">
        <f t="shared" si="3"/>
        <v>2.6560424966799849E-3</v>
      </c>
      <c r="M36" s="3">
        <f t="shared" si="4"/>
        <v>1</v>
      </c>
      <c r="N36" s="3">
        <f t="shared" si="5"/>
        <v>1</v>
      </c>
      <c r="O36" s="3">
        <f t="shared" si="6"/>
        <v>1</v>
      </c>
    </row>
    <row r="37" spans="1:15" ht="14.25" customHeight="1" thickBot="1" x14ac:dyDescent="0.25">
      <c r="A37" s="18">
        <v>43299</v>
      </c>
      <c r="B37" s="19">
        <v>0.29172453703703705</v>
      </c>
      <c r="C37" s="20" t="s">
        <v>50</v>
      </c>
      <c r="D37" s="21">
        <v>12.14</v>
      </c>
      <c r="E37" s="21">
        <v>12.45</v>
      </c>
      <c r="F37" s="21">
        <v>11.61</v>
      </c>
      <c r="G37" s="21">
        <v>13.36</v>
      </c>
      <c r="H37" s="21">
        <v>13.36</v>
      </c>
      <c r="I37" s="4">
        <f t="shared" si="0"/>
        <v>7.3092369477911659E-2</v>
      </c>
      <c r="J37" s="4">
        <f t="shared" si="1"/>
        <v>-4.3657331136738149E-2</v>
      </c>
      <c r="K37" s="4">
        <f t="shared" si="2"/>
        <v>0.10049423393739694</v>
      </c>
      <c r="L37" s="4">
        <f t="shared" si="3"/>
        <v>0.10049423393739694</v>
      </c>
      <c r="M37" s="3">
        <f t="shared" si="4"/>
        <v>0</v>
      </c>
      <c r="N37" s="3">
        <f t="shared" si="5"/>
        <v>1</v>
      </c>
      <c r="O37" s="3">
        <f t="shared" si="6"/>
        <v>1</v>
      </c>
    </row>
    <row r="38" spans="1:15" ht="12" customHeight="1" thickBot="1" x14ac:dyDescent="0.25">
      <c r="A38" s="18">
        <v>43300</v>
      </c>
      <c r="B38" s="19">
        <v>0.33349537037037041</v>
      </c>
      <c r="C38" s="20" t="s">
        <v>51</v>
      </c>
      <c r="D38" s="21">
        <v>6.27</v>
      </c>
      <c r="E38" s="21">
        <v>6.28</v>
      </c>
      <c r="F38" s="21">
        <v>6.43</v>
      </c>
      <c r="G38" s="21">
        <v>6.58</v>
      </c>
      <c r="H38" s="21">
        <v>6.58</v>
      </c>
      <c r="I38" s="4">
        <f t="shared" si="0"/>
        <v>4.7770700636942644E-2</v>
      </c>
      <c r="J38" s="4">
        <f t="shared" si="1"/>
        <v>2.5518341307815016E-2</v>
      </c>
      <c r="K38" s="4">
        <f t="shared" si="2"/>
        <v>4.9441786283891627E-2</v>
      </c>
      <c r="L38" s="4">
        <f t="shared" si="3"/>
        <v>4.9441786283891627E-2</v>
      </c>
      <c r="M38" s="3">
        <f t="shared" si="4"/>
        <v>1</v>
      </c>
      <c r="N38" s="3">
        <f t="shared" si="5"/>
        <v>1</v>
      </c>
      <c r="O38" s="3">
        <f t="shared" si="6"/>
        <v>1</v>
      </c>
    </row>
    <row r="39" spans="1:15" ht="15" customHeight="1" thickBot="1" x14ac:dyDescent="0.25">
      <c r="A39" s="18">
        <v>43301</v>
      </c>
      <c r="B39" s="19">
        <v>0.38892361111111112</v>
      </c>
      <c r="C39" s="20" t="s">
        <v>52</v>
      </c>
      <c r="D39" s="21">
        <v>5.45</v>
      </c>
      <c r="E39" s="21">
        <v>5.55</v>
      </c>
      <c r="F39" s="21">
        <v>5.35</v>
      </c>
      <c r="G39" s="21">
        <v>5.6</v>
      </c>
      <c r="H39" s="21">
        <v>5.6</v>
      </c>
      <c r="I39" s="4">
        <f t="shared" si="0"/>
        <v>9.0090090090089777E-3</v>
      </c>
      <c r="J39" s="4">
        <f t="shared" si="1"/>
        <v>-1.8348623853211107E-2</v>
      </c>
      <c r="K39" s="4">
        <f t="shared" si="2"/>
        <v>2.7522935779816415E-2</v>
      </c>
      <c r="L39" s="4">
        <f t="shared" si="3"/>
        <v>2.7522935779816415E-2</v>
      </c>
      <c r="M39" s="3">
        <f t="shared" si="4"/>
        <v>0</v>
      </c>
      <c r="N39" s="3">
        <f t="shared" si="5"/>
        <v>1</v>
      </c>
      <c r="O39" s="3">
        <f t="shared" si="6"/>
        <v>1</v>
      </c>
    </row>
    <row r="40" spans="1:15" ht="15.75" customHeight="1" thickBot="1" x14ac:dyDescent="0.25">
      <c r="A40" s="18">
        <v>43304</v>
      </c>
      <c r="B40" s="19">
        <v>0.28129629629629632</v>
      </c>
      <c r="C40" s="20" t="s">
        <v>37</v>
      </c>
      <c r="D40" s="21">
        <v>46.4</v>
      </c>
      <c r="E40" s="21">
        <v>51.12</v>
      </c>
      <c r="F40" s="21">
        <v>76.55</v>
      </c>
      <c r="G40" s="21">
        <v>78</v>
      </c>
      <c r="H40" s="21">
        <v>85.39</v>
      </c>
      <c r="I40" s="4">
        <f t="shared" si="0"/>
        <v>0.67038341158059478</v>
      </c>
      <c r="J40" s="4">
        <f t="shared" si="1"/>
        <v>0.64978448275862066</v>
      </c>
      <c r="K40" s="4">
        <f t="shared" si="2"/>
        <v>0.68103448275862077</v>
      </c>
      <c r="L40" s="4">
        <f t="shared" si="3"/>
        <v>0.84030172413793114</v>
      </c>
      <c r="M40" s="3">
        <f t="shared" si="4"/>
        <v>1</v>
      </c>
      <c r="N40" s="3">
        <f t="shared" si="5"/>
        <v>1</v>
      </c>
      <c r="O40" s="3">
        <f t="shared" si="6"/>
        <v>1</v>
      </c>
    </row>
    <row r="41" spans="1:15" ht="14.25" customHeight="1" thickBot="1" x14ac:dyDescent="0.25">
      <c r="A41" s="18">
        <v>43305</v>
      </c>
      <c r="B41" s="19">
        <v>0.62737268518518519</v>
      </c>
      <c r="C41" s="20" t="s">
        <v>32</v>
      </c>
      <c r="D41" s="21">
        <v>4.32</v>
      </c>
      <c r="E41" s="21">
        <v>4.32</v>
      </c>
      <c r="F41" s="21">
        <v>4.25</v>
      </c>
      <c r="G41" s="21">
        <v>4.4000000000000004</v>
      </c>
      <c r="H41" s="21">
        <v>4.4000000000000004</v>
      </c>
      <c r="I41" s="4">
        <f t="shared" si="0"/>
        <v>1.8518518518518535E-2</v>
      </c>
      <c r="J41" s="4">
        <f t="shared" si="1"/>
        <v>-1.6203703703703769E-2</v>
      </c>
      <c r="K41" s="4">
        <f t="shared" si="2"/>
        <v>1.8518518518518535E-2</v>
      </c>
      <c r="L41" s="4">
        <f t="shared" si="3"/>
        <v>1.8518518518518535E-2</v>
      </c>
      <c r="M41" s="3">
        <f t="shared" si="4"/>
        <v>0</v>
      </c>
      <c r="N41" s="3">
        <f t="shared" si="5"/>
        <v>1</v>
      </c>
      <c r="O41" s="3">
        <f t="shared" si="6"/>
        <v>1</v>
      </c>
    </row>
    <row r="42" spans="1:15" ht="15.75" customHeight="1" thickBot="1" x14ac:dyDescent="0.25">
      <c r="A42" s="18">
        <v>43305</v>
      </c>
      <c r="B42" s="19">
        <v>0.35446759259259258</v>
      </c>
      <c r="C42" s="20" t="s">
        <v>53</v>
      </c>
      <c r="D42" s="21">
        <v>89.4</v>
      </c>
      <c r="E42" s="21">
        <v>90.43</v>
      </c>
      <c r="F42" s="21">
        <v>91.54</v>
      </c>
      <c r="G42" s="21">
        <v>91.61</v>
      </c>
      <c r="H42" s="21">
        <v>94.56</v>
      </c>
      <c r="I42" s="4">
        <f t="shared" si="0"/>
        <v>4.5670684507353704E-2</v>
      </c>
      <c r="J42" s="4">
        <f t="shared" si="1"/>
        <v>2.3937360178970923E-2</v>
      </c>
      <c r="K42" s="4">
        <f t="shared" si="2"/>
        <v>2.472035794183438E-2</v>
      </c>
      <c r="L42" s="4">
        <f t="shared" si="3"/>
        <v>5.7718120805369089E-2</v>
      </c>
      <c r="M42" s="3">
        <f t="shared" si="4"/>
        <v>1</v>
      </c>
      <c r="N42" s="3">
        <f t="shared" si="5"/>
        <v>1</v>
      </c>
      <c r="O42" s="3">
        <f t="shared" si="6"/>
        <v>1</v>
      </c>
    </row>
    <row r="43" spans="1:15" ht="13.5" customHeight="1" thickBot="1" x14ac:dyDescent="0.25">
      <c r="A43" s="18">
        <v>43305</v>
      </c>
      <c r="B43" s="19">
        <v>0.35489583333333335</v>
      </c>
      <c r="C43" s="20" t="s">
        <v>54</v>
      </c>
      <c r="D43" s="21">
        <v>0.6</v>
      </c>
      <c r="E43" s="21">
        <v>0.79</v>
      </c>
      <c r="F43" s="21">
        <v>0.63</v>
      </c>
      <c r="G43" s="21">
        <v>0.86</v>
      </c>
      <c r="H43" s="21">
        <v>0.86</v>
      </c>
      <c r="I43" s="4">
        <f t="shared" si="0"/>
        <v>8.8607594936708792E-2</v>
      </c>
      <c r="J43" s="4">
        <f t="shared" si="1"/>
        <v>5.0000000000000044E-2</v>
      </c>
      <c r="K43" s="4">
        <f t="shared" si="2"/>
        <v>0.43333333333333335</v>
      </c>
      <c r="L43" s="4">
        <f t="shared" si="3"/>
        <v>0.43333333333333335</v>
      </c>
      <c r="M43" s="3">
        <f t="shared" si="4"/>
        <v>1</v>
      </c>
      <c r="N43" s="3">
        <f t="shared" si="5"/>
        <v>1</v>
      </c>
      <c r="O43" s="3">
        <f t="shared" si="6"/>
        <v>1</v>
      </c>
    </row>
    <row r="44" spans="1:15" ht="12.75" customHeight="1" thickBot="1" x14ac:dyDescent="0.25">
      <c r="A44" s="18">
        <v>43311</v>
      </c>
      <c r="B44" s="19">
        <v>0.291875</v>
      </c>
      <c r="C44" s="20" t="s">
        <v>55</v>
      </c>
      <c r="D44" s="21">
        <v>9.43</v>
      </c>
      <c r="E44" s="21">
        <v>10.69</v>
      </c>
      <c r="F44" s="21">
        <v>8.75</v>
      </c>
      <c r="G44" s="21">
        <v>10.75</v>
      </c>
      <c r="H44" s="21">
        <v>10.75</v>
      </c>
      <c r="I44" s="4">
        <f t="shared" si="0"/>
        <v>5.612722170252619E-3</v>
      </c>
      <c r="J44" s="4">
        <f t="shared" si="1"/>
        <v>-7.2110286320254485E-2</v>
      </c>
      <c r="K44" s="4">
        <f t="shared" si="2"/>
        <v>0.13997879109225878</v>
      </c>
      <c r="L44" s="4">
        <f t="shared" si="3"/>
        <v>0.13997879109225878</v>
      </c>
      <c r="M44" s="3">
        <f t="shared" si="4"/>
        <v>0</v>
      </c>
      <c r="N44" s="3">
        <f t="shared" si="5"/>
        <v>1</v>
      </c>
      <c r="O44" s="3">
        <f t="shared" si="6"/>
        <v>1</v>
      </c>
    </row>
    <row r="45" spans="1:15" ht="15.75" thickBot="1" x14ac:dyDescent="0.25">
      <c r="A45" s="18">
        <v>43311</v>
      </c>
      <c r="B45" s="19">
        <v>0.33373842592592595</v>
      </c>
      <c r="C45" s="20" t="s">
        <v>56</v>
      </c>
      <c r="D45" s="21">
        <v>1.41</v>
      </c>
      <c r="E45" s="21">
        <v>1.58</v>
      </c>
      <c r="F45" s="21">
        <v>1.55</v>
      </c>
      <c r="G45" s="21">
        <v>1.66</v>
      </c>
      <c r="H45" s="21">
        <v>1.66</v>
      </c>
      <c r="I45" s="4">
        <f t="shared" si="0"/>
        <v>5.0632911392404965E-2</v>
      </c>
      <c r="J45" s="4">
        <f t="shared" si="1"/>
        <v>9.9290780141844059E-2</v>
      </c>
      <c r="K45" s="4">
        <f t="shared" si="2"/>
        <v>0.1773049645390071</v>
      </c>
      <c r="L45" s="4">
        <f t="shared" si="3"/>
        <v>0.1773049645390071</v>
      </c>
      <c r="M45" s="3">
        <f t="shared" si="4"/>
        <v>1</v>
      </c>
      <c r="N45" s="3">
        <f t="shared" si="5"/>
        <v>1</v>
      </c>
      <c r="O45" s="3">
        <f t="shared" si="6"/>
        <v>1</v>
      </c>
    </row>
    <row r="46" spans="1:15" ht="15.75" thickBot="1" x14ac:dyDescent="0.25">
      <c r="A46" s="18">
        <v>43311</v>
      </c>
      <c r="B46" s="19">
        <v>0.90714120370370377</v>
      </c>
      <c r="C46" s="20" t="s">
        <v>57</v>
      </c>
      <c r="D46" s="21">
        <v>8.31</v>
      </c>
      <c r="E46" s="21">
        <v>8</v>
      </c>
      <c r="F46" s="21">
        <v>7.99</v>
      </c>
      <c r="G46" s="21">
        <v>8.4</v>
      </c>
      <c r="H46" s="21">
        <v>9.41</v>
      </c>
      <c r="I46" s="4">
        <f t="shared" si="0"/>
        <v>0.17625000000000002</v>
      </c>
      <c r="J46" s="4">
        <f t="shared" si="1"/>
        <v>-3.8507821901323736E-2</v>
      </c>
      <c r="K46" s="4">
        <f t="shared" si="2"/>
        <v>1.0830324909747275E-2</v>
      </c>
      <c r="L46" s="4">
        <f t="shared" si="3"/>
        <v>0.13237063778580019</v>
      </c>
      <c r="M46" s="3">
        <f t="shared" si="4"/>
        <v>0</v>
      </c>
      <c r="N46" s="3">
        <f t="shared" si="5"/>
        <v>1</v>
      </c>
      <c r="O46" s="3">
        <f t="shared" si="6"/>
        <v>1</v>
      </c>
    </row>
    <row r="47" spans="1:15" ht="15.75" thickBot="1" x14ac:dyDescent="0.25">
      <c r="A47" s="18">
        <v>43312</v>
      </c>
      <c r="B47" s="19">
        <v>0.25026620370370373</v>
      </c>
      <c r="C47" s="20" t="s">
        <v>58</v>
      </c>
      <c r="D47" s="21">
        <v>120.26</v>
      </c>
      <c r="E47" s="21">
        <v>121.14</v>
      </c>
      <c r="F47" s="21">
        <v>122.91</v>
      </c>
      <c r="G47" s="21">
        <v>125.09</v>
      </c>
      <c r="H47" s="21">
        <v>128.88</v>
      </c>
      <c r="I47" s="4">
        <f t="shared" si="0"/>
        <v>6.3893016344725065E-2</v>
      </c>
      <c r="J47" s="4">
        <f t="shared" si="1"/>
        <v>2.203558955596201E-2</v>
      </c>
      <c r="K47" s="4">
        <f t="shared" si="2"/>
        <v>4.0162980209545965E-2</v>
      </c>
      <c r="L47" s="4">
        <f t="shared" si="3"/>
        <v>7.1678030932978462E-2</v>
      </c>
      <c r="M47" s="3">
        <f t="shared" si="4"/>
        <v>1</v>
      </c>
      <c r="N47" s="3">
        <f t="shared" si="5"/>
        <v>1</v>
      </c>
      <c r="O47" s="3">
        <f t="shared" si="6"/>
        <v>1</v>
      </c>
    </row>
    <row r="48" spans="1:15" ht="15.75" thickBot="1" x14ac:dyDescent="0.25">
      <c r="A48" s="18">
        <v>43312</v>
      </c>
      <c r="B48" s="19">
        <v>0.26083333333333331</v>
      </c>
      <c r="C48" s="20" t="s">
        <v>59</v>
      </c>
      <c r="D48" s="21">
        <v>89.08</v>
      </c>
      <c r="E48" s="21">
        <v>89.18</v>
      </c>
      <c r="F48" s="21">
        <v>90.23</v>
      </c>
      <c r="G48" s="21">
        <v>90.35</v>
      </c>
      <c r="H48" s="21">
        <v>90.85</v>
      </c>
      <c r="I48" s="4">
        <f t="shared" si="0"/>
        <v>1.8726171787396134E-2</v>
      </c>
      <c r="J48" s="4">
        <f t="shared" si="1"/>
        <v>1.2909744050291936E-2</v>
      </c>
      <c r="K48" s="4">
        <f t="shared" si="2"/>
        <v>1.4256847777278807E-2</v>
      </c>
      <c r="L48" s="4">
        <f t="shared" si="3"/>
        <v>1.9869779973057881E-2</v>
      </c>
      <c r="M48" s="3">
        <f t="shared" si="4"/>
        <v>1</v>
      </c>
      <c r="N48" s="3">
        <f t="shared" si="5"/>
        <v>1</v>
      </c>
      <c r="O48" s="3">
        <f t="shared" si="6"/>
        <v>1</v>
      </c>
    </row>
    <row r="49" spans="1:15" ht="15.75" thickBot="1" x14ac:dyDescent="0.25">
      <c r="A49" s="18">
        <v>43312</v>
      </c>
      <c r="B49" s="19">
        <v>0.57313657407407403</v>
      </c>
      <c r="C49" s="20" t="s">
        <v>60</v>
      </c>
      <c r="D49" s="21">
        <v>71.25</v>
      </c>
      <c r="E49" s="21">
        <v>71</v>
      </c>
      <c r="F49" s="21">
        <v>71.45</v>
      </c>
      <c r="G49" s="21">
        <v>71.95</v>
      </c>
      <c r="H49" s="21">
        <v>76.849999999999994</v>
      </c>
      <c r="I49" s="4">
        <f t="shared" si="0"/>
        <v>8.2394366197183017E-2</v>
      </c>
      <c r="J49" s="4">
        <f t="shared" si="1"/>
        <v>2.8070175438596888E-3</v>
      </c>
      <c r="K49" s="4">
        <f t="shared" si="2"/>
        <v>9.8245614035088122E-3</v>
      </c>
      <c r="L49" s="4">
        <f t="shared" si="3"/>
        <v>7.8596491228070095E-2</v>
      </c>
      <c r="M49" s="3">
        <f t="shared" si="4"/>
        <v>1</v>
      </c>
      <c r="N49" s="3">
        <f t="shared" si="5"/>
        <v>1</v>
      </c>
      <c r="O49" s="3">
        <f t="shared" si="6"/>
        <v>1</v>
      </c>
    </row>
    <row r="50" spans="1:15" ht="15" customHeight="1" x14ac:dyDescent="0.25">
      <c r="F50" s="3"/>
      <c r="G50" s="3"/>
      <c r="H50" s="3"/>
      <c r="I50" s="3"/>
      <c r="J50" s="3"/>
      <c r="K50" s="3"/>
    </row>
    <row r="51" spans="1:15" x14ac:dyDescent="0.25">
      <c r="A51" s="6" t="s">
        <v>33</v>
      </c>
      <c r="B51" s="16"/>
      <c r="C51" s="16"/>
      <c r="D51" s="16"/>
      <c r="E51" s="16"/>
      <c r="F51" s="17"/>
      <c r="G51" s="17"/>
      <c r="H51" s="17"/>
      <c r="I51" s="17"/>
      <c r="J51" s="3"/>
      <c r="K51" s="3"/>
    </row>
    <row r="52" spans="1:15" x14ac:dyDescent="0.25">
      <c r="A52" s="24" t="s">
        <v>34</v>
      </c>
      <c r="B52" s="25"/>
      <c r="C52" s="25"/>
      <c r="D52" s="25"/>
      <c r="E52" s="25"/>
      <c r="F52" s="25"/>
      <c r="G52" s="25"/>
      <c r="H52" s="25"/>
      <c r="I52" s="25"/>
      <c r="J52" s="3"/>
      <c r="K52" s="3"/>
    </row>
    <row r="53" spans="1:15" x14ac:dyDescent="0.25">
      <c r="A53" s="25"/>
      <c r="B53" s="25"/>
      <c r="C53" s="25"/>
      <c r="D53" s="25"/>
      <c r="E53" s="25"/>
      <c r="F53" s="25"/>
      <c r="G53" s="25"/>
      <c r="H53" s="25"/>
      <c r="I53" s="25"/>
      <c r="J53" s="3"/>
      <c r="K53" s="3"/>
    </row>
    <row r="54" spans="1:15" x14ac:dyDescent="0.25">
      <c r="A54" s="25"/>
      <c r="B54" s="25"/>
      <c r="C54" s="25"/>
      <c r="D54" s="25"/>
      <c r="E54" s="25"/>
      <c r="F54" s="25"/>
      <c r="G54" s="25"/>
      <c r="H54" s="25"/>
      <c r="I54" s="25"/>
      <c r="J54" s="3"/>
      <c r="K54" s="3"/>
    </row>
    <row r="55" spans="1:15" x14ac:dyDescent="0.25">
      <c r="A55" s="25"/>
      <c r="B55" s="25"/>
      <c r="C55" s="25"/>
      <c r="D55" s="25"/>
      <c r="E55" s="25"/>
      <c r="F55" s="25"/>
      <c r="G55" s="25"/>
      <c r="H55" s="25"/>
      <c r="I55" s="25"/>
      <c r="J55" s="3"/>
      <c r="K55" s="3"/>
    </row>
    <row r="56" spans="1:15" ht="15" customHeight="1" x14ac:dyDescent="0.25">
      <c r="A56" s="25"/>
      <c r="B56" s="25"/>
      <c r="C56" s="25"/>
      <c r="D56" s="25"/>
      <c r="E56" s="25"/>
      <c r="F56" s="25"/>
      <c r="G56" s="25"/>
      <c r="H56" s="25"/>
      <c r="I56" s="25"/>
      <c r="J56" s="3"/>
      <c r="K56" s="3"/>
    </row>
    <row r="57" spans="1:15" x14ac:dyDescent="0.25">
      <c r="A57" s="25"/>
      <c r="B57" s="25"/>
      <c r="C57" s="25"/>
      <c r="D57" s="25"/>
      <c r="E57" s="25"/>
      <c r="F57" s="25"/>
      <c r="G57" s="25"/>
      <c r="H57" s="25"/>
      <c r="I57" s="25"/>
      <c r="J57" s="3"/>
      <c r="K57" s="3"/>
    </row>
    <row r="58" spans="1:15" x14ac:dyDescent="0.25">
      <c r="A58" s="25"/>
      <c r="B58" s="25"/>
      <c r="C58" s="25"/>
      <c r="D58" s="25"/>
      <c r="E58" s="25"/>
      <c r="F58" s="25"/>
      <c r="G58" s="25"/>
      <c r="H58" s="25"/>
      <c r="I58" s="25"/>
      <c r="J58" s="3"/>
      <c r="K58" s="3"/>
    </row>
    <row r="59" spans="1:15" x14ac:dyDescent="0.25">
      <c r="A59" s="25"/>
      <c r="B59" s="25"/>
      <c r="C59" s="25"/>
      <c r="D59" s="25"/>
      <c r="E59" s="25"/>
      <c r="F59" s="25"/>
      <c r="G59" s="25"/>
      <c r="H59" s="25"/>
      <c r="I59" s="25"/>
      <c r="J59" s="3"/>
      <c r="K59" s="3"/>
    </row>
    <row r="60" spans="1:15" x14ac:dyDescent="0.25">
      <c r="A60" s="25"/>
      <c r="B60" s="25"/>
      <c r="C60" s="25"/>
      <c r="D60" s="25"/>
      <c r="E60" s="25"/>
      <c r="F60" s="25"/>
      <c r="G60" s="25"/>
      <c r="H60" s="25"/>
      <c r="I60" s="25"/>
      <c r="J60" s="3"/>
      <c r="K60" s="3"/>
    </row>
    <row r="61" spans="1:15" x14ac:dyDescent="0.25">
      <c r="A61" s="25"/>
      <c r="B61" s="25"/>
      <c r="C61" s="25"/>
      <c r="D61" s="25"/>
      <c r="E61" s="25"/>
      <c r="F61" s="25"/>
      <c r="G61" s="25"/>
      <c r="H61" s="25"/>
      <c r="I61" s="25"/>
      <c r="J61" s="3"/>
      <c r="K61" s="3"/>
    </row>
    <row r="62" spans="1:15" x14ac:dyDescent="0.25">
      <c r="A62" s="25"/>
      <c r="B62" s="25"/>
      <c r="C62" s="25"/>
      <c r="D62" s="25"/>
      <c r="E62" s="25"/>
      <c r="F62" s="25"/>
      <c r="G62" s="25"/>
      <c r="H62" s="25"/>
      <c r="I62" s="25"/>
      <c r="J62" s="3"/>
      <c r="K62" s="3"/>
    </row>
    <row r="63" spans="1:15" x14ac:dyDescent="0.25">
      <c r="A63" s="25"/>
      <c r="B63" s="25"/>
      <c r="C63" s="25"/>
      <c r="D63" s="25"/>
      <c r="E63" s="25"/>
      <c r="F63" s="25"/>
      <c r="G63" s="25"/>
      <c r="H63" s="25"/>
      <c r="I63" s="25"/>
      <c r="J63" s="3"/>
      <c r="K63" s="3"/>
    </row>
    <row r="64" spans="1:15" x14ac:dyDescent="0.25">
      <c r="A64" s="25"/>
      <c r="B64" s="25"/>
      <c r="C64" s="25"/>
      <c r="D64" s="25"/>
      <c r="E64" s="25"/>
      <c r="F64" s="25"/>
      <c r="G64" s="25"/>
      <c r="H64" s="25"/>
      <c r="I64" s="25"/>
      <c r="J64" s="3"/>
      <c r="K64" s="3"/>
    </row>
    <row r="65" spans="1:11" x14ac:dyDescent="0.25">
      <c r="A65" s="16"/>
      <c r="B65" s="16"/>
      <c r="C65" s="16"/>
      <c r="D65" s="16"/>
      <c r="E65" s="16"/>
      <c r="F65" s="17"/>
      <c r="G65" s="17"/>
      <c r="H65" s="17"/>
      <c r="I65" s="17"/>
      <c r="J65" s="3"/>
      <c r="K65" s="3"/>
    </row>
    <row r="66" spans="1:11" x14ac:dyDescent="0.25">
      <c r="A66" s="15" t="s">
        <v>35</v>
      </c>
      <c r="B66" s="16"/>
      <c r="C66" s="16"/>
      <c r="D66" s="16"/>
      <c r="E66" s="16"/>
      <c r="F66" s="17"/>
      <c r="G66" s="17"/>
      <c r="H66" s="17"/>
      <c r="I66" s="17"/>
      <c r="J66" s="3"/>
      <c r="K66" s="3"/>
    </row>
    <row r="67" spans="1:11" x14ac:dyDescent="0.25">
      <c r="F67" s="3"/>
      <c r="G67" s="3"/>
      <c r="H67" s="3"/>
      <c r="I67" s="3"/>
      <c r="J67" s="3"/>
      <c r="K67" s="3"/>
    </row>
    <row r="68" spans="1:11" x14ac:dyDescent="0.25">
      <c r="F68" s="3"/>
      <c r="G68" s="3"/>
      <c r="H68" s="3"/>
      <c r="I68" s="3"/>
      <c r="J68" s="3"/>
      <c r="K68" s="3"/>
    </row>
    <row r="69" spans="1:11" x14ac:dyDescent="0.25">
      <c r="F69" s="3"/>
      <c r="G69" s="3"/>
      <c r="H69" s="3"/>
      <c r="I69" s="3"/>
      <c r="J69" s="3"/>
      <c r="K69" s="3"/>
    </row>
    <row r="70" spans="1:11" x14ac:dyDescent="0.25">
      <c r="F70" s="3"/>
      <c r="G70" s="3"/>
      <c r="H70" s="3"/>
      <c r="I70" s="3"/>
      <c r="J70" s="3"/>
      <c r="K70" s="3"/>
    </row>
    <row r="71" spans="1:11" x14ac:dyDescent="0.25">
      <c r="F71" s="3"/>
      <c r="G71" s="3"/>
      <c r="H71" s="3"/>
      <c r="I71" s="3"/>
      <c r="J71" s="3"/>
      <c r="K71" s="3"/>
    </row>
    <row r="72" spans="1:11" x14ac:dyDescent="0.25">
      <c r="F72" s="3"/>
      <c r="G72" s="3"/>
      <c r="H72" s="3"/>
      <c r="I72" s="3"/>
      <c r="J72" s="3"/>
      <c r="K72" s="3"/>
    </row>
    <row r="73" spans="1:11" x14ac:dyDescent="0.25">
      <c r="F73" s="3"/>
      <c r="G73" s="3"/>
      <c r="H73" s="3"/>
      <c r="I73" s="3"/>
      <c r="J73" s="3"/>
      <c r="K73" s="3"/>
    </row>
    <row r="74" spans="1:11" x14ac:dyDescent="0.25">
      <c r="F74" s="3"/>
      <c r="G74" s="3"/>
      <c r="H74" s="3"/>
      <c r="I74" s="3"/>
      <c r="J74" s="3"/>
      <c r="K74" s="3"/>
    </row>
    <row r="75" spans="1:11" x14ac:dyDescent="0.25">
      <c r="F75" s="3"/>
      <c r="G75" s="3"/>
      <c r="H75" s="3"/>
      <c r="I75" s="3"/>
      <c r="J75" s="3"/>
      <c r="K75" s="3"/>
    </row>
    <row r="76" spans="1:11" ht="15.75" customHeight="1" x14ac:dyDescent="0.25">
      <c r="F76" s="3"/>
      <c r="G76" s="3"/>
      <c r="H76" s="3"/>
      <c r="I76" s="3"/>
      <c r="J76" s="3"/>
      <c r="K76" s="3"/>
    </row>
    <row r="77" spans="1:11" ht="15" customHeight="1" x14ac:dyDescent="0.25">
      <c r="F77" s="3"/>
      <c r="G77" s="3"/>
      <c r="H77" s="3"/>
      <c r="I77" s="3"/>
      <c r="J77" s="3"/>
      <c r="K77" s="3"/>
    </row>
    <row r="78" spans="1:11" x14ac:dyDescent="0.25">
      <c r="F78" s="3"/>
      <c r="G78" s="3"/>
      <c r="H78" s="3"/>
      <c r="I78" s="3"/>
      <c r="J78" s="3"/>
      <c r="K78" s="3"/>
    </row>
    <row r="79" spans="1:11" x14ac:dyDescent="0.25">
      <c r="F79" s="3"/>
      <c r="G79" s="3"/>
      <c r="H79" s="3"/>
      <c r="I79" s="3"/>
      <c r="J79" s="3"/>
      <c r="K79" s="3"/>
    </row>
    <row r="87" ht="15" customHeight="1" x14ac:dyDescent="0.25"/>
    <row r="94" ht="15" customHeight="1" x14ac:dyDescent="0.25"/>
  </sheetData>
  <dataConsolidate/>
  <mergeCells count="1">
    <mergeCell ref="A52:I6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2018-08-29T22:49:53Z</dcterms:modified>
</cp:coreProperties>
</file>