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0" windowWidth="14910" windowHeight="9240"/>
  </bookViews>
  <sheets>
    <sheet name="Sheet1" sheetId="1" r:id="rId1"/>
  </sheets>
  <calcPr calcId="144525"/>
  <fileRecoveryPr autoRecover="0"/>
</workbook>
</file>

<file path=xl/calcChain.xml><?xml version="1.0" encoding="utf-8"?>
<calcChain xmlns="http://schemas.openxmlformats.org/spreadsheetml/2006/main">
  <c r="O29" i="1" l="1"/>
  <c r="O31" i="1"/>
  <c r="O33" i="1"/>
  <c r="O35" i="1"/>
  <c r="O37" i="1"/>
  <c r="O39" i="1"/>
  <c r="O41" i="1"/>
  <c r="O43" i="1"/>
  <c r="O45" i="1"/>
  <c r="O47" i="1"/>
  <c r="N30" i="1"/>
  <c r="N32" i="1"/>
  <c r="N34" i="1"/>
  <c r="N36" i="1"/>
  <c r="N38" i="1"/>
  <c r="N40" i="1"/>
  <c r="N42" i="1"/>
  <c r="N44" i="1"/>
  <c r="N46" i="1"/>
  <c r="N48" i="1"/>
  <c r="N28" i="1"/>
  <c r="M29" i="1"/>
  <c r="M31" i="1"/>
  <c r="M33" i="1"/>
  <c r="M35" i="1"/>
  <c r="M37" i="1"/>
  <c r="M39" i="1"/>
  <c r="M41" i="1"/>
  <c r="M43" i="1"/>
  <c r="M45" i="1"/>
  <c r="M47" i="1"/>
  <c r="M48" i="1"/>
  <c r="M49" i="1"/>
  <c r="L29" i="1"/>
  <c r="L30" i="1"/>
  <c r="O30" i="1" s="1"/>
  <c r="L31" i="1"/>
  <c r="L32" i="1"/>
  <c r="O32" i="1" s="1"/>
  <c r="L33" i="1"/>
  <c r="L34" i="1"/>
  <c r="O34" i="1" s="1"/>
  <c r="L35" i="1"/>
  <c r="L36" i="1"/>
  <c r="O36" i="1" s="1"/>
  <c r="L37" i="1"/>
  <c r="L38" i="1"/>
  <c r="O38" i="1" s="1"/>
  <c r="L39" i="1"/>
  <c r="L40" i="1"/>
  <c r="O40" i="1" s="1"/>
  <c r="L41" i="1"/>
  <c r="L42" i="1"/>
  <c r="O42" i="1" s="1"/>
  <c r="L43" i="1"/>
  <c r="L44" i="1"/>
  <c r="O44" i="1" s="1"/>
  <c r="L45" i="1"/>
  <c r="L46" i="1"/>
  <c r="O46" i="1" s="1"/>
  <c r="L47" i="1"/>
  <c r="L28" i="1"/>
  <c r="D9" i="1" s="1"/>
  <c r="K29" i="1"/>
  <c r="N29" i="1" s="1"/>
  <c r="K30" i="1"/>
  <c r="K31" i="1"/>
  <c r="N31" i="1" s="1"/>
  <c r="K32" i="1"/>
  <c r="K33" i="1"/>
  <c r="N33" i="1" s="1"/>
  <c r="K34" i="1"/>
  <c r="K35" i="1"/>
  <c r="N35" i="1" s="1"/>
  <c r="K36" i="1"/>
  <c r="K37" i="1"/>
  <c r="N37" i="1" s="1"/>
  <c r="K38" i="1"/>
  <c r="K39" i="1"/>
  <c r="N39" i="1" s="1"/>
  <c r="K40" i="1"/>
  <c r="K41" i="1"/>
  <c r="N41" i="1" s="1"/>
  <c r="K42" i="1"/>
  <c r="K43" i="1"/>
  <c r="N43" i="1" s="1"/>
  <c r="K44" i="1"/>
  <c r="K45" i="1"/>
  <c r="N45" i="1" s="1"/>
  <c r="K46" i="1"/>
  <c r="K47" i="1"/>
  <c r="N47" i="1" s="1"/>
  <c r="K48" i="1"/>
  <c r="K49" i="1"/>
  <c r="N49" i="1" s="1"/>
  <c r="K28" i="1"/>
  <c r="J29" i="1"/>
  <c r="J30" i="1"/>
  <c r="M30" i="1" s="1"/>
  <c r="J31" i="1"/>
  <c r="J32" i="1"/>
  <c r="M32" i="1" s="1"/>
  <c r="J33" i="1"/>
  <c r="J34" i="1"/>
  <c r="M34" i="1" s="1"/>
  <c r="J35" i="1"/>
  <c r="J36" i="1"/>
  <c r="M36" i="1" s="1"/>
  <c r="J37" i="1"/>
  <c r="J38" i="1"/>
  <c r="M38" i="1" s="1"/>
  <c r="J39" i="1"/>
  <c r="J40" i="1"/>
  <c r="M40" i="1" s="1"/>
  <c r="J41" i="1"/>
  <c r="J42" i="1"/>
  <c r="M42" i="1" s="1"/>
  <c r="J43" i="1"/>
  <c r="J44" i="1"/>
  <c r="M44" i="1" s="1"/>
  <c r="J45" i="1"/>
  <c r="J46" i="1"/>
  <c r="M46" i="1" s="1"/>
  <c r="J47" i="1"/>
  <c r="J28" i="1"/>
  <c r="D7" i="1" s="1"/>
  <c r="I29" i="1"/>
  <c r="D10" i="1" s="1"/>
  <c r="I30" i="1"/>
  <c r="I31" i="1"/>
  <c r="I32" i="1"/>
  <c r="I33" i="1"/>
  <c r="I34" i="1"/>
  <c r="I35" i="1"/>
  <c r="I36" i="1"/>
  <c r="I37" i="1"/>
  <c r="I38" i="1"/>
  <c r="I39" i="1"/>
  <c r="I40" i="1"/>
  <c r="I41" i="1"/>
  <c r="I42" i="1"/>
  <c r="I43" i="1"/>
  <c r="I44" i="1"/>
  <c r="I45" i="1"/>
  <c r="I46" i="1"/>
  <c r="I47" i="1"/>
  <c r="I28" i="1"/>
  <c r="D4" i="1" l="1"/>
  <c r="D8" i="1"/>
  <c r="M28" i="1"/>
  <c r="D3" i="1" s="1"/>
  <c r="O28" i="1"/>
  <c r="D5" i="1" s="1"/>
</calcChain>
</file>

<file path=xl/sharedStrings.xml><?xml version="1.0" encoding="utf-8"?>
<sst xmlns="http://schemas.openxmlformats.org/spreadsheetml/2006/main" count="59" uniqueCount="58">
  <si>
    <t>Date</t>
  </si>
  <si>
    <t>Time</t>
  </si>
  <si>
    <t>Ticker</t>
  </si>
  <si>
    <t>Previous Close</t>
  </si>
  <si>
    <t>Next Session Peak</t>
  </si>
  <si>
    <t xml:space="preserve">5-Day Peak </t>
  </si>
  <si>
    <t>Prev Close to Next Close</t>
  </si>
  <si>
    <t>Prev Close to Peak</t>
  </si>
  <si>
    <t>Correct to Close</t>
  </si>
  <si>
    <t>Correct to Peak</t>
  </si>
  <si>
    <t>Correct to 5-day peak</t>
  </si>
  <si>
    <t>Prev Close to 5-Day Peak</t>
  </si>
  <si>
    <t>Percent Correct - Prev Close to Next Close</t>
  </si>
  <si>
    <t>Percent Correct - Prev Close to Next Session Peak</t>
  </si>
  <si>
    <t>Percent Correct - Prev Close to 5-day Peak</t>
  </si>
  <si>
    <t>Scorecard</t>
  </si>
  <si>
    <t>Total</t>
  </si>
  <si>
    <t>Next Open to 5-Day Peak</t>
  </si>
  <si>
    <t>Definitions</t>
  </si>
  <si>
    <t>Previous Close - The closing price of the stock prior to the signal</t>
  </si>
  <si>
    <t>Next Open</t>
  </si>
  <si>
    <t>Next Close</t>
  </si>
  <si>
    <t>Next Open - The opening price of the stock in the next session after the signal</t>
  </si>
  <si>
    <t>Next Close - The closing price of the stock in the next session after the signal</t>
  </si>
  <si>
    <t>5-Day Peak - The peak price of the stock in the next 5 sessions after the signal</t>
  </si>
  <si>
    <t>Correct columns - '1' if the price of the stock was up relative to the Previous Close, '0' otherwise. Used to generate Percent Correct values</t>
  </si>
  <si>
    <t>Next Session Peak - The peak price of the stock in the next session after the signal</t>
  </si>
  <si>
    <t>Number of signals over $10/share</t>
  </si>
  <si>
    <t>Number of signals over 1M avg daily vol</t>
  </si>
  <si>
    <t>Number of signals over $10/share, 1M avg vol</t>
  </si>
  <si>
    <t>Number of signals with options available</t>
  </si>
  <si>
    <t>Number over $10/share, over 1M avg  vol, options</t>
  </si>
  <si>
    <t>Avg Increase - Prev Close to Next Close</t>
  </si>
  <si>
    <t>Avg Increase - Prev Close to Next Session Peak</t>
  </si>
  <si>
    <t>Avg Increase - Prev Close to 5-day Peak</t>
  </si>
  <si>
    <t>Avg Increase - Next Open to 5-day Peak</t>
  </si>
  <si>
    <t>Disclaimer</t>
  </si>
  <si>
    <t>There is a very high degree of risk involved in trading. The numbers in this document are not guaranteed to be accurate. Past results are not indicative of future returns. Event Trading Technologies LLC and all individuals affiliated with this product, it’s sites assume no responsibilities for your trading and investment results. The signals, indicators, strategies, columns, articles and all other features are for educational purposes only and should not be construed as investment advice. Information for trading observations are obtained from sources believed to be reliable, but we do not warrant its completeness or accuracy, or warrant any results from the use of the information. The signals and information provided are created by computer algorithms and are not reviewed by any human. The signals and information that is delivered is not always accurate and should not be considered investment advice. Your use of the trading observations is entirely at your own risk and it is your sole responsibility to evaluate the accuracy, completeness and usefulness of the information. You must assess the risk of any trade with your broker and make your own independent decisions regarding any securities mentioned herein. Affiliates of Event Trading Technologies LLC may have a position or effect transactions in the securities described herein (or options thereon) and/or otherwise employ trading strategies that may be consistent or inconsistent with the provided strategies.</t>
  </si>
  <si>
    <t>Copyright © 2017 Event Trading Technologies LLC</t>
  </si>
  <si>
    <t>ZIOP</t>
  </si>
  <si>
    <t>AGN</t>
  </si>
  <si>
    <t>HRTX</t>
  </si>
  <si>
    <t>AEMD</t>
  </si>
  <si>
    <t>NGM</t>
  </si>
  <si>
    <t>PRQR</t>
  </si>
  <si>
    <t>LLY</t>
  </si>
  <si>
    <t>EARS</t>
  </si>
  <si>
    <t>AKRX</t>
  </si>
  <si>
    <t>TLGT</t>
  </si>
  <si>
    <t>FOMX</t>
  </si>
  <si>
    <t>OPK</t>
  </si>
  <si>
    <t>PFE</t>
  </si>
  <si>
    <t>MYGN</t>
  </si>
  <si>
    <t>NCNA</t>
  </si>
  <si>
    <t>GLW</t>
  </si>
  <si>
    <t>TGTX</t>
  </si>
  <si>
    <t>ALKS</t>
  </si>
  <si>
    <t>BIIB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</si>
</sst>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sz val="11"/>
      <name val="Calibri"/>
      <family val="2"/>
      <scheme val="minor"/>
    </font>
    <font>
      <b/>
      <sz val="11"/>
      <color rgb="FF00B050"/>
      <name val="Calibri"/>
      <family val="2"/>
      <scheme val="minor"/>
    </font>
    <font>
      <sz val="10"/>
      <color theme="1"/>
      <name val="Arial"/>
      <family val="2"/>
    </font>
    <font>
      <sz val="10"/>
      <color rgb="FF000000"/>
      <name val="Arial"/>
      <family val="2"/>
    </font>
  </fonts>
  <fills count="4">
    <fill>
      <patternFill patternType="none"/>
    </fill>
    <fill>
      <patternFill patternType="gray125"/>
    </fill>
    <fill>
      <patternFill patternType="solid">
        <fgColor rgb="FFFFFF00"/>
        <bgColor indexed="64"/>
      </patternFill>
    </fill>
    <fill>
      <patternFill patternType="solid">
        <fgColor rgb="FFFFFFFF"/>
        <bgColor indexed="64"/>
      </patternFill>
    </fill>
  </fills>
  <borders count="2">
    <border>
      <left/>
      <right/>
      <top/>
      <bottom/>
      <diagonal/>
    </border>
    <border>
      <left style="medium">
        <color rgb="FFCCCCCC"/>
      </left>
      <right style="medium">
        <color rgb="FFCCCCCC"/>
      </right>
      <top style="medium">
        <color rgb="FFCCCCCC"/>
      </top>
      <bottom style="medium">
        <color rgb="FFCCCCCC"/>
      </bottom>
      <diagonal/>
    </border>
  </borders>
  <cellStyleXfs count="2">
    <xf numFmtId="0" fontId="0" fillId="0" borderId="0"/>
    <xf numFmtId="9" fontId="1" fillId="0" borderId="0" applyFont="0" applyFill="0" applyBorder="0" applyAlignment="0" applyProtection="0"/>
  </cellStyleXfs>
  <cellXfs count="29">
    <xf numFmtId="0" fontId="0" fillId="0" borderId="0" xfId="0"/>
    <xf numFmtId="0" fontId="2" fillId="0" borderId="0" xfId="0" applyFont="1" applyAlignment="1">
      <alignment horizontal="left" vertical="center" wrapText="1"/>
    </xf>
    <xf numFmtId="0" fontId="2" fillId="0" borderId="0" xfId="0" applyNumberFormat="1" applyFont="1" applyAlignment="1">
      <alignment horizontal="left" vertical="center" wrapText="1"/>
    </xf>
    <xf numFmtId="0" fontId="3" fillId="0" borderId="0" xfId="0" applyFont="1" applyAlignment="1">
      <alignment horizontal="left" vertical="center"/>
    </xf>
    <xf numFmtId="0" fontId="3" fillId="0" borderId="0" xfId="0" applyNumberFormat="1" applyFont="1" applyAlignment="1">
      <alignment horizontal="left" vertical="center"/>
    </xf>
    <xf numFmtId="0" fontId="2" fillId="0" borderId="0" xfId="0" applyFont="1" applyAlignment="1">
      <alignment horizontal="left" vertical="center"/>
    </xf>
    <xf numFmtId="0" fontId="2" fillId="0" borderId="0" xfId="0" applyNumberFormat="1" applyFont="1" applyAlignment="1">
      <alignment horizontal="left" vertical="center"/>
    </xf>
    <xf numFmtId="164" fontId="3" fillId="0" borderId="0" xfId="0" applyNumberFormat="1" applyFont="1" applyAlignment="1">
      <alignment horizontal="left" vertical="center"/>
    </xf>
    <xf numFmtId="0" fontId="4" fillId="2" borderId="0" xfId="0" applyFont="1" applyFill="1" applyAlignment="1">
      <alignment horizontal="left" vertical="center"/>
    </xf>
    <xf numFmtId="9" fontId="4" fillId="2" borderId="0" xfId="0" applyNumberFormat="1" applyFont="1" applyFill="1" applyAlignment="1">
      <alignment horizontal="left" vertical="center"/>
    </xf>
    <xf numFmtId="0" fontId="3" fillId="2" borderId="0" xfId="0" applyFont="1" applyFill="1" applyAlignment="1">
      <alignment horizontal="left" vertical="center"/>
    </xf>
    <xf numFmtId="0" fontId="3" fillId="0" borderId="0" xfId="0" applyFont="1" applyAlignment="1">
      <alignment horizontal="left" vertical="top" wrapText="1"/>
    </xf>
    <xf numFmtId="0" fontId="5" fillId="2" borderId="0" xfId="0" applyNumberFormat="1" applyFont="1" applyFill="1" applyAlignment="1">
      <alignment horizontal="left" vertical="center"/>
    </xf>
    <xf numFmtId="0" fontId="5" fillId="2" borderId="0" xfId="0" applyFont="1" applyFill="1" applyAlignment="1">
      <alignment horizontal="left" vertical="center"/>
    </xf>
    <xf numFmtId="0" fontId="0" fillId="0" borderId="0" xfId="0" applyFont="1" applyAlignment="1">
      <alignment horizontal="left" vertical="center"/>
    </xf>
    <xf numFmtId="0" fontId="1" fillId="0" borderId="0" xfId="0" applyNumberFormat="1" applyFont="1" applyAlignment="1">
      <alignment horizontal="left" vertical="center"/>
    </xf>
    <xf numFmtId="14" fontId="6" fillId="0" borderId="1" xfId="0" applyNumberFormat="1" applyFont="1" applyBorder="1" applyAlignment="1">
      <alignment horizontal="right"/>
    </xf>
    <xf numFmtId="21" fontId="6" fillId="0" borderId="1" xfId="0" applyNumberFormat="1" applyFont="1" applyBorder="1" applyAlignment="1">
      <alignment horizontal="right"/>
    </xf>
    <xf numFmtId="0" fontId="6" fillId="0" borderId="1" xfId="0" applyFont="1" applyBorder="1" applyAlignment="1"/>
    <xf numFmtId="0" fontId="6" fillId="0" borderId="1" xfId="0" applyFont="1" applyBorder="1" applyAlignment="1">
      <alignment horizontal="right"/>
    </xf>
    <xf numFmtId="0" fontId="2" fillId="0" borderId="0" xfId="0" applyNumberFormat="1" applyFont="1" applyAlignment="1">
      <alignment horizontal="center" vertical="top" wrapText="1"/>
    </xf>
    <xf numFmtId="0" fontId="2" fillId="0" borderId="0" xfId="0" applyNumberFormat="1" applyFont="1" applyAlignment="1">
      <alignment horizontal="left" wrapText="1"/>
    </xf>
    <xf numFmtId="9" fontId="1" fillId="0" borderId="0" xfId="1" applyFont="1" applyAlignment="1">
      <alignment horizontal="left" vertical="center"/>
    </xf>
    <xf numFmtId="164" fontId="1" fillId="0" borderId="0" xfId="0" applyNumberFormat="1" applyFont="1" applyAlignment="1">
      <alignment horizontal="left" vertical="center"/>
    </xf>
    <xf numFmtId="9" fontId="3" fillId="0" borderId="0" xfId="1" applyFont="1" applyAlignment="1">
      <alignment horizontal="left" vertical="center"/>
    </xf>
    <xf numFmtId="0" fontId="1" fillId="0" borderId="0" xfId="0" applyFont="1" applyAlignment="1">
      <alignment horizontal="left" vertical="center"/>
    </xf>
    <xf numFmtId="0" fontId="0" fillId="0" borderId="0" xfId="0" applyFont="1" applyAlignment="1">
      <alignment horizontal="left" vertical="top" wrapText="1"/>
    </xf>
    <xf numFmtId="0" fontId="1" fillId="0" borderId="0" xfId="0" applyFont="1" applyAlignment="1">
      <alignment horizontal="left" vertical="top" wrapText="1"/>
    </xf>
    <xf numFmtId="0" fontId="7" fillId="3" borderId="1" xfId="0" applyFont="1" applyFill="1" applyBorder="1" applyAlignment="1">
      <alignment horizontal="righ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tabSelected="1" workbookViewId="0">
      <selection activeCell="C69" sqref="C69"/>
    </sheetView>
  </sheetViews>
  <sheetFormatPr defaultRowHeight="15" x14ac:dyDescent="0.25"/>
  <cols>
    <col min="1" max="1" width="11.5703125" style="3" customWidth="1"/>
    <col min="2" max="2" width="8.140625" style="3" bestFit="1" customWidth="1"/>
    <col min="3" max="3" width="26" style="3" customWidth="1"/>
    <col min="4" max="4" width="17.5703125" style="3" bestFit="1" customWidth="1"/>
    <col min="5" max="5" width="15.85546875" style="3" customWidth="1"/>
    <col min="6" max="6" width="14.7109375" style="4" customWidth="1"/>
    <col min="7" max="7" width="12.85546875" style="4" customWidth="1"/>
    <col min="8" max="8" width="15.140625" style="4" customWidth="1"/>
    <col min="9" max="9" width="13.7109375" style="4" customWidth="1"/>
    <col min="10" max="10" width="13.5703125" style="4" customWidth="1"/>
    <col min="11" max="11" width="13.140625" style="4" customWidth="1"/>
    <col min="12" max="12" width="20.7109375" style="3" customWidth="1"/>
    <col min="13" max="14" width="15.7109375" style="3" customWidth="1"/>
    <col min="15" max="15" width="14.28515625" style="3" customWidth="1"/>
    <col min="16" max="16" width="12.85546875" style="3" customWidth="1"/>
    <col min="17" max="17" width="14.7109375" style="3" customWidth="1"/>
    <col min="18" max="16384" width="9.140625" style="3"/>
  </cols>
  <sheetData>
    <row r="1" spans="1:11" x14ac:dyDescent="0.25">
      <c r="A1" s="11"/>
      <c r="B1" s="11"/>
      <c r="C1" s="11"/>
      <c r="D1" s="11"/>
      <c r="E1" s="11"/>
      <c r="F1" s="11"/>
      <c r="G1" s="11"/>
      <c r="H1" s="11"/>
      <c r="I1" s="11"/>
    </row>
    <row r="2" spans="1:11" s="5" customFormat="1" x14ac:dyDescent="0.25">
      <c r="A2" s="5" t="s">
        <v>15</v>
      </c>
      <c r="D2" s="5" t="s">
        <v>16</v>
      </c>
      <c r="E2" s="6"/>
      <c r="F2" s="6"/>
    </row>
    <row r="3" spans="1:11" x14ac:dyDescent="0.25">
      <c r="A3" s="3" t="s">
        <v>12</v>
      </c>
      <c r="D3" s="22">
        <f>AVERAGE(M28:M47)</f>
        <v>0.6</v>
      </c>
      <c r="E3" s="4"/>
      <c r="G3" s="3"/>
      <c r="H3" s="3"/>
      <c r="I3" s="3"/>
      <c r="J3" s="3"/>
      <c r="K3" s="3"/>
    </row>
    <row r="4" spans="1:11" x14ac:dyDescent="0.25">
      <c r="A4" s="3" t="s">
        <v>13</v>
      </c>
      <c r="D4" s="22">
        <f>AVERAGE(N28:N47)</f>
        <v>0.95</v>
      </c>
      <c r="E4" s="4"/>
      <c r="G4" s="3"/>
      <c r="H4" s="3"/>
      <c r="I4" s="3"/>
      <c r="J4" s="3"/>
      <c r="K4" s="3"/>
    </row>
    <row r="5" spans="1:11" x14ac:dyDescent="0.25">
      <c r="A5" s="3" t="s">
        <v>14</v>
      </c>
      <c r="D5" s="22">
        <f>AVERAGE(O28:O47)</f>
        <v>0.95</v>
      </c>
      <c r="E5" s="4"/>
      <c r="G5" s="3"/>
      <c r="H5" s="3"/>
      <c r="I5" s="3"/>
      <c r="J5" s="3"/>
      <c r="K5" s="3"/>
    </row>
    <row r="6" spans="1:11" x14ac:dyDescent="0.25">
      <c r="D6" s="22"/>
      <c r="E6" s="4"/>
      <c r="G6" s="3"/>
      <c r="H6" s="3"/>
      <c r="I6" s="3"/>
      <c r="J6" s="3"/>
      <c r="K6" s="3"/>
    </row>
    <row r="7" spans="1:11" x14ac:dyDescent="0.25">
      <c r="A7" s="14" t="s">
        <v>32</v>
      </c>
      <c r="D7" s="23">
        <f>AVERAGE(J28:J47)</f>
        <v>1.0552300492860409E-2</v>
      </c>
      <c r="E7" s="4"/>
      <c r="G7" s="3"/>
      <c r="H7" s="3"/>
      <c r="I7" s="3"/>
      <c r="J7" s="3"/>
      <c r="K7" s="3"/>
    </row>
    <row r="8" spans="1:11" x14ac:dyDescent="0.25">
      <c r="A8" s="14" t="s">
        <v>33</v>
      </c>
      <c r="D8" s="23">
        <f>AVERAGE(K28:K47)</f>
        <v>8.2195780823554568E-2</v>
      </c>
      <c r="E8" s="4"/>
      <c r="G8" s="3"/>
      <c r="H8" s="3"/>
      <c r="I8" s="3"/>
      <c r="J8" s="3"/>
      <c r="K8" s="3"/>
    </row>
    <row r="9" spans="1:11" x14ac:dyDescent="0.25">
      <c r="A9" s="14" t="s">
        <v>34</v>
      </c>
      <c r="D9" s="23">
        <f>AVERAGE(L28:L47)</f>
        <v>0.10204712163644787</v>
      </c>
      <c r="E9" s="4"/>
      <c r="G9" s="3"/>
      <c r="H9" s="3"/>
      <c r="I9" s="3"/>
      <c r="J9" s="3"/>
      <c r="K9" s="3"/>
    </row>
    <row r="10" spans="1:11" s="13" customFormat="1" x14ac:dyDescent="0.25">
      <c r="A10" s="8" t="s">
        <v>35</v>
      </c>
      <c r="B10" s="8"/>
      <c r="C10" s="8"/>
      <c r="D10" s="9">
        <f>AVERAGE(I28:I47)</f>
        <v>8.9771108302068053E-2</v>
      </c>
      <c r="E10" s="10"/>
      <c r="F10" s="12"/>
    </row>
    <row r="11" spans="1:11" x14ac:dyDescent="0.25">
      <c r="D11" s="7"/>
    </row>
    <row r="12" spans="1:11" x14ac:dyDescent="0.25">
      <c r="A12" s="14" t="s">
        <v>27</v>
      </c>
      <c r="D12" s="15">
        <v>10</v>
      </c>
    </row>
    <row r="13" spans="1:11" x14ac:dyDescent="0.25">
      <c r="A13" s="14" t="s">
        <v>28</v>
      </c>
      <c r="D13" s="15">
        <v>12</v>
      </c>
    </row>
    <row r="14" spans="1:11" x14ac:dyDescent="0.25">
      <c r="A14" s="14" t="s">
        <v>29</v>
      </c>
      <c r="D14" s="15">
        <v>7</v>
      </c>
    </row>
    <row r="15" spans="1:11" x14ac:dyDescent="0.25">
      <c r="A15" s="14" t="s">
        <v>30</v>
      </c>
      <c r="D15" s="15">
        <v>20</v>
      </c>
    </row>
    <row r="16" spans="1:11" x14ac:dyDescent="0.25">
      <c r="A16" s="14" t="s">
        <v>31</v>
      </c>
      <c r="D16" s="15">
        <v>7</v>
      </c>
    </row>
    <row r="17" spans="1:15" x14ac:dyDescent="0.25">
      <c r="D17" s="4"/>
    </row>
    <row r="18" spans="1:15" x14ac:dyDescent="0.25">
      <c r="A18" s="5" t="s">
        <v>18</v>
      </c>
    </row>
    <row r="19" spans="1:15" x14ac:dyDescent="0.25">
      <c r="A19" s="3" t="s">
        <v>19</v>
      </c>
    </row>
    <row r="20" spans="1:15" x14ac:dyDescent="0.25">
      <c r="A20" s="3" t="s">
        <v>22</v>
      </c>
    </row>
    <row r="21" spans="1:15" x14ac:dyDescent="0.25">
      <c r="A21" s="3" t="s">
        <v>23</v>
      </c>
    </row>
    <row r="22" spans="1:15" x14ac:dyDescent="0.25">
      <c r="A22" s="3" t="s">
        <v>26</v>
      </c>
    </row>
    <row r="23" spans="1:15" x14ac:dyDescent="0.25">
      <c r="A23" s="3" t="s">
        <v>24</v>
      </c>
    </row>
    <row r="24" spans="1:15" x14ac:dyDescent="0.25">
      <c r="A24" s="3" t="s">
        <v>25</v>
      </c>
    </row>
    <row r="27" spans="1:15" ht="32.25" customHeight="1" thickBot="1" x14ac:dyDescent="0.3">
      <c r="A27" s="1" t="s">
        <v>0</v>
      </c>
      <c r="B27" s="1" t="s">
        <v>1</v>
      </c>
      <c r="C27" s="1" t="s">
        <v>2</v>
      </c>
      <c r="D27" s="2" t="s">
        <v>3</v>
      </c>
      <c r="E27" s="2" t="s">
        <v>20</v>
      </c>
      <c r="F27" s="2" t="s">
        <v>21</v>
      </c>
      <c r="G27" s="21" t="s">
        <v>4</v>
      </c>
      <c r="H27" s="2" t="s">
        <v>5</v>
      </c>
      <c r="I27" s="2" t="s">
        <v>17</v>
      </c>
      <c r="J27" s="2" t="s">
        <v>6</v>
      </c>
      <c r="K27" s="2" t="s">
        <v>7</v>
      </c>
      <c r="L27" s="2" t="s">
        <v>11</v>
      </c>
      <c r="M27" s="2" t="s">
        <v>8</v>
      </c>
      <c r="N27" s="2" t="s">
        <v>9</v>
      </c>
      <c r="O27" s="20" t="s">
        <v>10</v>
      </c>
    </row>
    <row r="28" spans="1:15" ht="15" customHeight="1" thickBot="1" x14ac:dyDescent="0.25">
      <c r="A28" s="16">
        <v>43739</v>
      </c>
      <c r="B28" s="17">
        <v>0.33333333333333331</v>
      </c>
      <c r="C28" s="18" t="s">
        <v>39</v>
      </c>
      <c r="D28" s="19">
        <v>4.28</v>
      </c>
      <c r="E28" s="19">
        <v>4.33</v>
      </c>
      <c r="F28" s="19">
        <v>4.1100000000000003</v>
      </c>
      <c r="G28" s="19">
        <v>4.3600000000000003</v>
      </c>
      <c r="H28" s="19">
        <v>4.3600000000000003</v>
      </c>
      <c r="I28" s="24">
        <f>(H28-E28)/E28</f>
        <v>6.9284064665127596E-3</v>
      </c>
      <c r="J28" s="24">
        <f>(F28-D28)/D28</f>
        <v>-3.9719626168224283E-2</v>
      </c>
      <c r="K28" s="24">
        <f>(G28-D28)/D28</f>
        <v>1.8691588785046745E-2</v>
      </c>
      <c r="L28" s="24">
        <f>(H28-D28)/D28</f>
        <v>1.8691588785046745E-2</v>
      </c>
      <c r="M28" s="3">
        <f>IF(J28&gt;0,1,0)</f>
        <v>0</v>
      </c>
      <c r="N28" s="3">
        <f>IF(K28&gt;0,1,0)</f>
        <v>1</v>
      </c>
      <c r="O28" s="3">
        <f>IF(L28&gt;0,1,0)</f>
        <v>1</v>
      </c>
    </row>
    <row r="29" spans="1:15" ht="15" customHeight="1" thickBot="1" x14ac:dyDescent="0.25">
      <c r="A29" s="16">
        <v>43740</v>
      </c>
      <c r="B29" s="17">
        <v>0.32291666666666669</v>
      </c>
      <c r="C29" s="18" t="s">
        <v>41</v>
      </c>
      <c r="D29" s="19">
        <v>17.559999999999999</v>
      </c>
      <c r="E29" s="19">
        <v>17.79</v>
      </c>
      <c r="F29" s="19">
        <v>18.64</v>
      </c>
      <c r="G29" s="19">
        <v>18.760000000000002</v>
      </c>
      <c r="H29" s="19">
        <v>19.75</v>
      </c>
      <c r="I29" s="24">
        <f t="shared" ref="I29:I47" si="0">(H29-E29)/E29</f>
        <v>0.11017425519955036</v>
      </c>
      <c r="J29" s="24">
        <f t="shared" ref="J29:J47" si="1">(F29-D29)/D29</f>
        <v>6.1503416856492139E-2</v>
      </c>
      <c r="K29" s="24">
        <f t="shared" ref="K29:K49" si="2">(G29-D29)/D29</f>
        <v>6.8337129840546865E-2</v>
      </c>
      <c r="L29" s="24">
        <f t="shared" ref="L29:L47" si="3">(H29-D29)/D29</f>
        <v>0.12471526195899781</v>
      </c>
      <c r="M29" s="3">
        <f t="shared" ref="M29:M49" si="4">IF(J29&gt;0,1,0)</f>
        <v>1</v>
      </c>
      <c r="N29" s="3">
        <f t="shared" ref="N29:N49" si="5">IF(K29&gt;0,1,0)</f>
        <v>1</v>
      </c>
      <c r="O29" s="3">
        <f t="shared" ref="O29:O47" si="6">IF(L29&gt;0,1,0)</f>
        <v>1</v>
      </c>
    </row>
    <row r="30" spans="1:15" ht="13.5" customHeight="1" thickBot="1" x14ac:dyDescent="0.25">
      <c r="A30" s="16">
        <v>43745</v>
      </c>
      <c r="B30" s="17">
        <v>0.35486111111111113</v>
      </c>
      <c r="C30" s="18" t="s">
        <v>42</v>
      </c>
      <c r="D30" s="19">
        <v>3.75</v>
      </c>
      <c r="E30" s="19">
        <v>4.5</v>
      </c>
      <c r="F30" s="19">
        <v>4.2</v>
      </c>
      <c r="G30" s="19">
        <v>5.0999999999999996</v>
      </c>
      <c r="H30" s="19">
        <v>5.0999999999999996</v>
      </c>
      <c r="I30" s="24">
        <f t="shared" si="0"/>
        <v>0.13333333333333325</v>
      </c>
      <c r="J30" s="24">
        <f t="shared" si="1"/>
        <v>0.12000000000000005</v>
      </c>
      <c r="K30" s="24">
        <f t="shared" si="2"/>
        <v>0.35999999999999993</v>
      </c>
      <c r="L30" s="24">
        <f t="shared" si="3"/>
        <v>0.35999999999999993</v>
      </c>
      <c r="M30" s="3">
        <f t="shared" si="4"/>
        <v>1</v>
      </c>
      <c r="N30" s="3">
        <f t="shared" si="5"/>
        <v>1</v>
      </c>
      <c r="O30" s="3">
        <f t="shared" si="6"/>
        <v>1</v>
      </c>
    </row>
    <row r="31" spans="1:15" ht="14.25" customHeight="1" thickBot="1" x14ac:dyDescent="0.25">
      <c r="A31" s="16">
        <v>43745</v>
      </c>
      <c r="B31" s="17">
        <v>0.33333333333333331</v>
      </c>
      <c r="C31" s="18" t="s">
        <v>43</v>
      </c>
      <c r="D31" s="19">
        <v>13.55</v>
      </c>
      <c r="E31" s="19">
        <v>8.81</v>
      </c>
      <c r="F31" s="19">
        <v>10.78</v>
      </c>
      <c r="G31" s="19">
        <v>11.61</v>
      </c>
      <c r="H31" s="19">
        <v>11.61</v>
      </c>
      <c r="I31" s="24">
        <f t="shared" si="0"/>
        <v>0.31782065834279216</v>
      </c>
      <c r="J31" s="24">
        <f t="shared" si="1"/>
        <v>-0.20442804428044289</v>
      </c>
      <c r="K31" s="24">
        <f t="shared" si="2"/>
        <v>-0.14317343173431743</v>
      </c>
      <c r="L31" s="24">
        <f t="shared" si="3"/>
        <v>-0.14317343173431743</v>
      </c>
      <c r="M31" s="3">
        <f t="shared" si="4"/>
        <v>0</v>
      </c>
      <c r="N31" s="3">
        <f t="shared" si="5"/>
        <v>0</v>
      </c>
      <c r="O31" s="3">
        <f t="shared" si="6"/>
        <v>0</v>
      </c>
    </row>
    <row r="32" spans="1:15" ht="15.75" customHeight="1" thickBot="1" x14ac:dyDescent="0.25">
      <c r="A32" s="16">
        <v>43748</v>
      </c>
      <c r="B32" s="17">
        <v>0.25</v>
      </c>
      <c r="C32" s="18" t="s">
        <v>44</v>
      </c>
      <c r="D32" s="19">
        <v>6.21</v>
      </c>
      <c r="E32" s="19">
        <v>6.71</v>
      </c>
      <c r="F32" s="19">
        <v>6.07</v>
      </c>
      <c r="G32" s="19">
        <v>6.9</v>
      </c>
      <c r="H32" s="19">
        <v>6.9</v>
      </c>
      <c r="I32" s="24">
        <f t="shared" si="0"/>
        <v>2.8315946348733294E-2</v>
      </c>
      <c r="J32" s="24">
        <f t="shared" si="1"/>
        <v>-2.2544283413848579E-2</v>
      </c>
      <c r="K32" s="24">
        <f t="shared" si="2"/>
        <v>0.11111111111111117</v>
      </c>
      <c r="L32" s="24">
        <f t="shared" si="3"/>
        <v>0.11111111111111117</v>
      </c>
      <c r="M32" s="3">
        <f t="shared" si="4"/>
        <v>0</v>
      </c>
      <c r="N32" s="3">
        <f t="shared" si="5"/>
        <v>1</v>
      </c>
      <c r="O32" s="3">
        <f t="shared" si="6"/>
        <v>1</v>
      </c>
    </row>
    <row r="33" spans="1:15" ht="12.75" customHeight="1" thickBot="1" x14ac:dyDescent="0.25">
      <c r="A33" s="16">
        <v>43749</v>
      </c>
      <c r="B33" s="17">
        <v>0.65833333333333333</v>
      </c>
      <c r="C33" s="18" t="s">
        <v>45</v>
      </c>
      <c r="D33" s="19">
        <v>106.92</v>
      </c>
      <c r="E33" s="19">
        <v>107.75</v>
      </c>
      <c r="F33" s="19">
        <v>108.36</v>
      </c>
      <c r="G33" s="19">
        <v>109.14</v>
      </c>
      <c r="H33" s="19">
        <v>110.1</v>
      </c>
      <c r="I33" s="24">
        <f t="shared" si="0"/>
        <v>2.1809744779582314E-2</v>
      </c>
      <c r="J33" s="24">
        <f t="shared" si="1"/>
        <v>1.3468013468013447E-2</v>
      </c>
      <c r="K33" s="24">
        <f t="shared" si="2"/>
        <v>2.0763187429854085E-2</v>
      </c>
      <c r="L33" s="24">
        <f t="shared" si="3"/>
        <v>2.9741863075196339E-2</v>
      </c>
      <c r="M33" s="3">
        <f t="shared" si="4"/>
        <v>1</v>
      </c>
      <c r="N33" s="3">
        <f t="shared" si="5"/>
        <v>1</v>
      </c>
      <c r="O33" s="3">
        <f t="shared" si="6"/>
        <v>1</v>
      </c>
    </row>
    <row r="34" spans="1:15" ht="17.25" customHeight="1" thickBot="1" x14ac:dyDescent="0.25">
      <c r="A34" s="16">
        <v>43749</v>
      </c>
      <c r="B34" s="17">
        <v>0.35416666666666669</v>
      </c>
      <c r="C34" s="18" t="s">
        <v>46</v>
      </c>
      <c r="D34" s="19">
        <v>2.6</v>
      </c>
      <c r="E34" s="19">
        <v>2.65</v>
      </c>
      <c r="F34" s="19">
        <v>2.19</v>
      </c>
      <c r="G34" s="19">
        <v>2.72</v>
      </c>
      <c r="H34" s="19">
        <v>2.72</v>
      </c>
      <c r="I34" s="24">
        <f t="shared" si="0"/>
        <v>2.641509433962275E-2</v>
      </c>
      <c r="J34" s="24">
        <f t="shared" si="1"/>
        <v>-0.15769230769230774</v>
      </c>
      <c r="K34" s="24">
        <f t="shared" si="2"/>
        <v>4.6153846153846191E-2</v>
      </c>
      <c r="L34" s="24">
        <f t="shared" si="3"/>
        <v>4.6153846153846191E-2</v>
      </c>
      <c r="M34" s="3">
        <f t="shared" si="4"/>
        <v>0</v>
      </c>
      <c r="N34" s="3">
        <f t="shared" si="5"/>
        <v>1</v>
      </c>
      <c r="O34" s="3">
        <f t="shared" si="6"/>
        <v>1</v>
      </c>
    </row>
    <row r="35" spans="1:15" ht="12.75" customHeight="1" thickBot="1" x14ac:dyDescent="0.25">
      <c r="A35" s="16">
        <v>43752</v>
      </c>
      <c r="B35" s="17">
        <v>0.68402777777777779</v>
      </c>
      <c r="C35" s="18" t="s">
        <v>47</v>
      </c>
      <c r="D35" s="19">
        <v>3.8</v>
      </c>
      <c r="E35" s="19">
        <v>3.91</v>
      </c>
      <c r="F35" s="19">
        <v>4.07</v>
      </c>
      <c r="G35" s="19">
        <v>4.12</v>
      </c>
      <c r="H35" s="19">
        <v>4.91</v>
      </c>
      <c r="I35" s="24">
        <f t="shared" si="0"/>
        <v>0.25575447570332482</v>
      </c>
      <c r="J35" s="24">
        <f t="shared" si="1"/>
        <v>7.1052631578947492E-2</v>
      </c>
      <c r="K35" s="24">
        <f t="shared" si="2"/>
        <v>8.4210526315789555E-2</v>
      </c>
      <c r="L35" s="24">
        <f t="shared" si="3"/>
        <v>0.29210526315789481</v>
      </c>
      <c r="M35" s="3">
        <f t="shared" si="4"/>
        <v>1</v>
      </c>
      <c r="N35" s="3">
        <f t="shared" si="5"/>
        <v>1</v>
      </c>
      <c r="O35" s="3">
        <f t="shared" si="6"/>
        <v>1</v>
      </c>
    </row>
    <row r="36" spans="1:15" ht="16.5" customHeight="1" thickBot="1" x14ac:dyDescent="0.25">
      <c r="A36" s="16">
        <v>43756</v>
      </c>
      <c r="B36" s="17">
        <v>0.62671296296296297</v>
      </c>
      <c r="C36" s="18" t="s">
        <v>48</v>
      </c>
      <c r="D36" s="19">
        <v>0.7</v>
      </c>
      <c r="E36" s="19">
        <v>0.69</v>
      </c>
      <c r="F36" s="19">
        <v>0.79</v>
      </c>
      <c r="G36" s="19">
        <v>0.95</v>
      </c>
      <c r="H36" s="19">
        <v>0.95</v>
      </c>
      <c r="I36" s="24">
        <f t="shared" si="0"/>
        <v>0.37681159420289861</v>
      </c>
      <c r="J36" s="24">
        <f t="shared" si="1"/>
        <v>0.1285714285714287</v>
      </c>
      <c r="K36" s="24">
        <f t="shared" si="2"/>
        <v>0.35714285714285715</v>
      </c>
      <c r="L36" s="24">
        <f t="shared" si="3"/>
        <v>0.35714285714285715</v>
      </c>
      <c r="M36" s="3">
        <f t="shared" si="4"/>
        <v>1</v>
      </c>
      <c r="N36" s="3">
        <f t="shared" si="5"/>
        <v>1</v>
      </c>
      <c r="O36" s="3">
        <f t="shared" si="6"/>
        <v>1</v>
      </c>
    </row>
    <row r="37" spans="1:15" ht="14.25" customHeight="1" thickBot="1" x14ac:dyDescent="0.25">
      <c r="A37" s="16">
        <v>43756</v>
      </c>
      <c r="B37" s="17">
        <v>0.67197916666666668</v>
      </c>
      <c r="C37" s="18" t="s">
        <v>49</v>
      </c>
      <c r="D37" s="19">
        <v>3.1579999999999999</v>
      </c>
      <c r="E37" s="19">
        <v>3.45</v>
      </c>
      <c r="F37" s="19">
        <v>3.25</v>
      </c>
      <c r="G37" s="19">
        <v>3.45</v>
      </c>
      <c r="H37" s="19">
        <v>3.45</v>
      </c>
      <c r="I37" s="24">
        <f t="shared" si="0"/>
        <v>0</v>
      </c>
      <c r="J37" s="24">
        <f t="shared" si="1"/>
        <v>2.9132362254591541E-2</v>
      </c>
      <c r="K37" s="24">
        <f t="shared" si="2"/>
        <v>9.2463584547181843E-2</v>
      </c>
      <c r="L37" s="24">
        <f t="shared" si="3"/>
        <v>9.2463584547181843E-2</v>
      </c>
      <c r="M37" s="3">
        <f t="shared" si="4"/>
        <v>1</v>
      </c>
      <c r="N37" s="3">
        <f t="shared" si="5"/>
        <v>1</v>
      </c>
      <c r="O37" s="3">
        <f t="shared" si="6"/>
        <v>1</v>
      </c>
    </row>
    <row r="38" spans="1:15" ht="12" customHeight="1" thickBot="1" x14ac:dyDescent="0.25">
      <c r="A38" s="16">
        <v>43759</v>
      </c>
      <c r="B38" s="17">
        <v>0.33339120370370368</v>
      </c>
      <c r="C38" s="18" t="s">
        <v>50</v>
      </c>
      <c r="D38" s="19">
        <v>2.1</v>
      </c>
      <c r="E38" s="19">
        <v>2.36</v>
      </c>
      <c r="F38" s="19">
        <v>2.13</v>
      </c>
      <c r="G38" s="19">
        <v>2.4300000000000002</v>
      </c>
      <c r="H38" s="19">
        <v>2.4300000000000002</v>
      </c>
      <c r="I38" s="24">
        <f t="shared" si="0"/>
        <v>2.9661016949152665E-2</v>
      </c>
      <c r="J38" s="24">
        <f t="shared" si="1"/>
        <v>1.4285714285714192E-2</v>
      </c>
      <c r="K38" s="24">
        <f t="shared" si="2"/>
        <v>0.15714285714285717</v>
      </c>
      <c r="L38" s="24">
        <f t="shared" si="3"/>
        <v>0.15714285714285717</v>
      </c>
      <c r="M38" s="3">
        <f t="shared" si="4"/>
        <v>1</v>
      </c>
      <c r="N38" s="3">
        <f t="shared" si="5"/>
        <v>1</v>
      </c>
      <c r="O38" s="3">
        <f t="shared" si="6"/>
        <v>1</v>
      </c>
    </row>
    <row r="39" spans="1:15" ht="15" customHeight="1" thickBot="1" x14ac:dyDescent="0.25">
      <c r="A39" s="16">
        <v>43759</v>
      </c>
      <c r="B39" s="17">
        <v>0.33339120370370368</v>
      </c>
      <c r="C39" s="18" t="s">
        <v>51</v>
      </c>
      <c r="D39" s="19">
        <v>36.46</v>
      </c>
      <c r="E39" s="19">
        <v>36.619999999999997</v>
      </c>
      <c r="F39" s="19">
        <v>36.46</v>
      </c>
      <c r="G39" s="19">
        <v>36.68</v>
      </c>
      <c r="H39" s="19">
        <v>36.840000000000003</v>
      </c>
      <c r="I39" s="24">
        <f t="shared" si="0"/>
        <v>6.0076460950302018E-3</v>
      </c>
      <c r="J39" s="24">
        <f t="shared" si="1"/>
        <v>0</v>
      </c>
      <c r="K39" s="24">
        <f t="shared" si="2"/>
        <v>6.0340098738343078E-3</v>
      </c>
      <c r="L39" s="24">
        <f t="shared" si="3"/>
        <v>1.0422380691168473E-2</v>
      </c>
      <c r="M39" s="3">
        <f t="shared" si="4"/>
        <v>0</v>
      </c>
      <c r="N39" s="3">
        <f t="shared" si="5"/>
        <v>1</v>
      </c>
      <c r="O39" s="3">
        <f t="shared" si="6"/>
        <v>1</v>
      </c>
    </row>
    <row r="40" spans="1:15" ht="15.75" customHeight="1" thickBot="1" x14ac:dyDescent="0.25">
      <c r="A40" s="16">
        <v>43761</v>
      </c>
      <c r="B40" s="17">
        <v>0.73671296296296296</v>
      </c>
      <c r="C40" s="18" t="s">
        <v>52</v>
      </c>
      <c r="D40" s="19">
        <v>31.61</v>
      </c>
      <c r="E40" s="19">
        <v>31.67</v>
      </c>
      <c r="F40" s="19">
        <v>32.69</v>
      </c>
      <c r="G40" s="19">
        <v>33.25</v>
      </c>
      <c r="H40" s="19">
        <v>33.89</v>
      </c>
      <c r="I40" s="24">
        <f t="shared" si="0"/>
        <v>7.0097884433217517E-2</v>
      </c>
      <c r="J40" s="24">
        <f t="shared" si="1"/>
        <v>3.416640303701355E-2</v>
      </c>
      <c r="K40" s="24">
        <f t="shared" si="2"/>
        <v>5.1882315722872531E-2</v>
      </c>
      <c r="L40" s="24">
        <f t="shared" si="3"/>
        <v>7.2129073078139871E-2</v>
      </c>
      <c r="M40" s="3">
        <f t="shared" si="4"/>
        <v>1</v>
      </c>
      <c r="N40" s="3">
        <f t="shared" si="5"/>
        <v>1</v>
      </c>
      <c r="O40" s="3">
        <f t="shared" si="6"/>
        <v>1</v>
      </c>
    </row>
    <row r="41" spans="1:15" ht="14.25" customHeight="1" thickBot="1" x14ac:dyDescent="0.25">
      <c r="A41" s="16">
        <v>43762</v>
      </c>
      <c r="B41" s="17">
        <v>0.3125</v>
      </c>
      <c r="C41" s="18" t="s">
        <v>40</v>
      </c>
      <c r="D41" s="19">
        <v>175</v>
      </c>
      <c r="E41" s="19">
        <v>175.08</v>
      </c>
      <c r="F41" s="19">
        <v>173.93</v>
      </c>
      <c r="G41" s="19">
        <v>175.39</v>
      </c>
      <c r="H41" s="19">
        <v>176</v>
      </c>
      <c r="I41" s="24">
        <f t="shared" si="0"/>
        <v>5.2547406899702276E-3</v>
      </c>
      <c r="J41" s="24">
        <f t="shared" si="1"/>
        <v>-6.1142857142856754E-3</v>
      </c>
      <c r="K41" s="24">
        <f t="shared" si="2"/>
        <v>2.2285714285713507E-3</v>
      </c>
      <c r="L41" s="24">
        <f t="shared" si="3"/>
        <v>5.7142857142857143E-3</v>
      </c>
      <c r="M41" s="3">
        <f t="shared" si="4"/>
        <v>0</v>
      </c>
      <c r="N41" s="3">
        <f t="shared" si="5"/>
        <v>1</v>
      </c>
      <c r="O41" s="3">
        <f t="shared" si="6"/>
        <v>1</v>
      </c>
    </row>
    <row r="42" spans="1:15" ht="15.75" customHeight="1" thickBot="1" x14ac:dyDescent="0.25">
      <c r="A42" s="16">
        <v>43763</v>
      </c>
      <c r="B42" s="17">
        <v>0.29172453703703705</v>
      </c>
      <c r="C42" s="18" t="s">
        <v>53</v>
      </c>
      <c r="D42" s="19">
        <v>7.18</v>
      </c>
      <c r="E42" s="19">
        <v>7.35</v>
      </c>
      <c r="F42" s="19">
        <v>6.9</v>
      </c>
      <c r="G42" s="19">
        <v>8</v>
      </c>
      <c r="H42" s="19">
        <v>8</v>
      </c>
      <c r="I42" s="24">
        <f t="shared" si="0"/>
        <v>8.843537414965992E-2</v>
      </c>
      <c r="J42" s="24">
        <f t="shared" si="1"/>
        <v>-3.8997214484679577E-2</v>
      </c>
      <c r="K42" s="24">
        <f t="shared" si="2"/>
        <v>0.11420612813370477</v>
      </c>
      <c r="L42" s="24">
        <f t="shared" si="3"/>
        <v>0.11420612813370477</v>
      </c>
      <c r="M42" s="3">
        <f t="shared" si="4"/>
        <v>0</v>
      </c>
      <c r="N42" s="3">
        <f t="shared" si="5"/>
        <v>1</v>
      </c>
      <c r="O42" s="3">
        <f t="shared" si="6"/>
        <v>1</v>
      </c>
    </row>
    <row r="43" spans="1:15" ht="13.5" customHeight="1" thickBot="1" x14ac:dyDescent="0.25">
      <c r="A43" s="16">
        <v>43763</v>
      </c>
      <c r="B43" s="17">
        <v>0.39589120370370368</v>
      </c>
      <c r="C43" s="18" t="s">
        <v>54</v>
      </c>
      <c r="D43" s="19">
        <v>29.79</v>
      </c>
      <c r="E43" s="19">
        <v>29.79</v>
      </c>
      <c r="F43" s="19">
        <v>30.51</v>
      </c>
      <c r="G43" s="19">
        <v>30.7</v>
      </c>
      <c r="H43" s="19">
        <v>31.1</v>
      </c>
      <c r="I43" s="24">
        <f t="shared" si="0"/>
        <v>4.397448808324949E-2</v>
      </c>
      <c r="J43" s="24">
        <f t="shared" si="1"/>
        <v>2.4169184290030295E-2</v>
      </c>
      <c r="K43" s="24">
        <f t="shared" si="2"/>
        <v>3.0547163477677077E-2</v>
      </c>
      <c r="L43" s="24">
        <f t="shared" si="3"/>
        <v>4.397448808324949E-2</v>
      </c>
      <c r="M43" s="3">
        <f t="shared" si="4"/>
        <v>1</v>
      </c>
      <c r="N43" s="3">
        <f t="shared" si="5"/>
        <v>1</v>
      </c>
      <c r="O43" s="3">
        <f t="shared" si="6"/>
        <v>1</v>
      </c>
    </row>
    <row r="44" spans="1:15" ht="12.75" customHeight="1" thickBot="1" x14ac:dyDescent="0.25">
      <c r="A44" s="16">
        <v>43766</v>
      </c>
      <c r="B44" s="17">
        <v>0.375</v>
      </c>
      <c r="C44" s="18" t="s">
        <v>40</v>
      </c>
      <c r="D44" s="19">
        <v>173.84</v>
      </c>
      <c r="E44" s="19">
        <v>173.96</v>
      </c>
      <c r="F44" s="19">
        <v>174.22</v>
      </c>
      <c r="G44" s="28">
        <v>174.85</v>
      </c>
      <c r="H44" s="19">
        <v>179.52</v>
      </c>
      <c r="I44" s="24">
        <f t="shared" si="0"/>
        <v>3.1961370429983919E-2</v>
      </c>
      <c r="J44" s="24">
        <f t="shared" si="1"/>
        <v>2.1859180855959242E-3</v>
      </c>
      <c r="K44" s="24">
        <f t="shared" si="2"/>
        <v>5.8099401748733948E-3</v>
      </c>
      <c r="L44" s="24">
        <f t="shared" si="3"/>
        <v>3.267372296364477E-2</v>
      </c>
      <c r="M44" s="3">
        <f t="shared" si="4"/>
        <v>1</v>
      </c>
      <c r="N44" s="3">
        <f t="shared" si="5"/>
        <v>1</v>
      </c>
      <c r="O44" s="3">
        <f t="shared" si="6"/>
        <v>1</v>
      </c>
    </row>
    <row r="45" spans="1:15" ht="15" customHeight="1" thickBot="1" x14ac:dyDescent="0.25">
      <c r="A45" s="16">
        <v>43766</v>
      </c>
      <c r="B45" s="17">
        <v>0.29172453703703705</v>
      </c>
      <c r="C45" s="18" t="s">
        <v>55</v>
      </c>
      <c r="D45" s="19">
        <v>5.78</v>
      </c>
      <c r="E45" s="19">
        <v>5.9</v>
      </c>
      <c r="F45" s="19">
        <v>6.8</v>
      </c>
      <c r="G45" s="19">
        <v>6.92</v>
      </c>
      <c r="H45" s="19">
        <v>7.24</v>
      </c>
      <c r="I45" s="24">
        <f t="shared" si="0"/>
        <v>0.22711864406779658</v>
      </c>
      <c r="J45" s="24">
        <f t="shared" si="1"/>
        <v>0.17647058823529405</v>
      </c>
      <c r="K45" s="24">
        <f t="shared" si="2"/>
        <v>0.19723183391003454</v>
      </c>
      <c r="L45" s="24">
        <f t="shared" si="3"/>
        <v>0.25259515570934254</v>
      </c>
      <c r="M45" s="3">
        <f t="shared" si="4"/>
        <v>1</v>
      </c>
      <c r="N45" s="3">
        <f t="shared" si="5"/>
        <v>1</v>
      </c>
      <c r="O45" s="3">
        <f t="shared" si="6"/>
        <v>1</v>
      </c>
    </row>
    <row r="46" spans="1:15" ht="15.75" thickBot="1" x14ac:dyDescent="0.25">
      <c r="A46" s="16">
        <v>43768</v>
      </c>
      <c r="B46" s="17">
        <v>0.3125</v>
      </c>
      <c r="C46" s="18" t="s">
        <v>56</v>
      </c>
      <c r="D46" s="19">
        <v>20.02</v>
      </c>
      <c r="E46" s="19">
        <v>20.63</v>
      </c>
      <c r="F46" s="19">
        <v>19.97</v>
      </c>
      <c r="G46" s="19">
        <v>20.65</v>
      </c>
      <c r="H46" s="19">
        <v>20.65</v>
      </c>
      <c r="I46" s="24">
        <f t="shared" si="0"/>
        <v>9.6946194861849606E-4</v>
      </c>
      <c r="J46" s="24">
        <f t="shared" si="1"/>
        <v>-2.4975024975025331E-3</v>
      </c>
      <c r="K46" s="24">
        <f t="shared" si="2"/>
        <v>3.1468531468531423E-2</v>
      </c>
      <c r="L46" s="24">
        <f t="shared" si="3"/>
        <v>3.1468531468531423E-2</v>
      </c>
      <c r="M46" s="3">
        <f t="shared" si="4"/>
        <v>0</v>
      </c>
      <c r="N46" s="3">
        <f t="shared" si="5"/>
        <v>1</v>
      </c>
      <c r="O46" s="3">
        <f t="shared" si="6"/>
        <v>1</v>
      </c>
    </row>
    <row r="47" spans="1:15" ht="14.25" customHeight="1" thickBot="1" x14ac:dyDescent="0.25">
      <c r="A47" s="16">
        <v>43768</v>
      </c>
      <c r="B47" s="17">
        <v>0.3125</v>
      </c>
      <c r="C47" s="18" t="s">
        <v>57</v>
      </c>
      <c r="D47" s="19">
        <v>297.5</v>
      </c>
      <c r="E47" s="19">
        <v>302.51</v>
      </c>
      <c r="F47" s="19">
        <v>299.89</v>
      </c>
      <c r="G47" s="19">
        <v>306.92</v>
      </c>
      <c r="H47" s="19">
        <v>306.92</v>
      </c>
      <c r="I47" s="24">
        <f t="shared" si="0"/>
        <v>1.4578030478331378E-2</v>
      </c>
      <c r="J47" s="24">
        <f t="shared" si="1"/>
        <v>8.0336134453781061E-3</v>
      </c>
      <c r="K47" s="24">
        <f t="shared" si="2"/>
        <v>3.1663865546218542E-2</v>
      </c>
      <c r="L47" s="24">
        <f t="shared" si="3"/>
        <v>3.1663865546218542E-2</v>
      </c>
      <c r="M47" s="3">
        <f t="shared" si="4"/>
        <v>1</v>
      </c>
      <c r="N47" s="3">
        <f t="shared" si="5"/>
        <v>1</v>
      </c>
      <c r="O47" s="3">
        <f t="shared" si="6"/>
        <v>1</v>
      </c>
    </row>
    <row r="48" spans="1:15" ht="15" hidden="1" customHeight="1" x14ac:dyDescent="0.25">
      <c r="F48" s="3"/>
      <c r="G48" s="3"/>
      <c r="H48" s="3"/>
      <c r="I48" s="3"/>
      <c r="J48" s="3"/>
      <c r="K48" s="24" t="e">
        <f t="shared" si="2"/>
        <v>#DIV/0!</v>
      </c>
      <c r="M48" s="3">
        <f t="shared" si="4"/>
        <v>0</v>
      </c>
      <c r="N48" s="3" t="e">
        <f t="shared" si="5"/>
        <v>#DIV/0!</v>
      </c>
    </row>
    <row r="49" spans="1:14" ht="15" hidden="1" customHeight="1" x14ac:dyDescent="0.25">
      <c r="F49" s="3"/>
      <c r="G49" s="3"/>
      <c r="H49" s="3"/>
      <c r="I49" s="3"/>
      <c r="J49" s="3"/>
      <c r="K49" s="24" t="e">
        <f t="shared" si="2"/>
        <v>#DIV/0!</v>
      </c>
      <c r="M49" s="3">
        <f t="shared" si="4"/>
        <v>0</v>
      </c>
      <c r="N49" s="3" t="e">
        <f t="shared" si="5"/>
        <v>#DIV/0!</v>
      </c>
    </row>
    <row r="50" spans="1:14" ht="18" customHeight="1" x14ac:dyDescent="0.25">
      <c r="F50" s="3"/>
      <c r="G50" s="3"/>
      <c r="H50" s="3"/>
      <c r="I50" s="3"/>
      <c r="J50" s="3"/>
      <c r="K50" s="3"/>
    </row>
    <row r="51" spans="1:14" x14ac:dyDescent="0.25">
      <c r="A51" s="5" t="s">
        <v>36</v>
      </c>
      <c r="B51" s="25"/>
      <c r="C51" s="25"/>
      <c r="D51" s="25"/>
      <c r="E51" s="25"/>
      <c r="F51" s="15"/>
      <c r="G51" s="15"/>
      <c r="H51" s="15"/>
      <c r="I51" s="15"/>
      <c r="J51" s="3"/>
      <c r="K51" s="3"/>
    </row>
    <row r="52" spans="1:14" ht="15" customHeight="1" x14ac:dyDescent="0.25">
      <c r="A52" s="26" t="s">
        <v>37</v>
      </c>
      <c r="B52" s="27"/>
      <c r="C52" s="27"/>
      <c r="D52" s="27"/>
      <c r="E52" s="27"/>
      <c r="F52" s="27"/>
      <c r="G52" s="27"/>
      <c r="H52" s="27"/>
      <c r="I52" s="27"/>
      <c r="J52" s="3"/>
      <c r="K52" s="3"/>
    </row>
    <row r="53" spans="1:14" x14ac:dyDescent="0.25">
      <c r="A53" s="27"/>
      <c r="B53" s="27"/>
      <c r="C53" s="27"/>
      <c r="D53" s="27"/>
      <c r="E53" s="27"/>
      <c r="F53" s="27"/>
      <c r="G53" s="27"/>
      <c r="H53" s="27"/>
      <c r="I53" s="27"/>
      <c r="J53" s="3"/>
      <c r="K53" s="3"/>
    </row>
    <row r="54" spans="1:14" x14ac:dyDescent="0.25">
      <c r="A54" s="27"/>
      <c r="B54" s="27"/>
      <c r="C54" s="27"/>
      <c r="D54" s="27"/>
      <c r="E54" s="27"/>
      <c r="F54" s="27"/>
      <c r="G54" s="27"/>
      <c r="H54" s="27"/>
      <c r="I54" s="27"/>
      <c r="J54" s="3"/>
      <c r="K54" s="3"/>
    </row>
    <row r="55" spans="1:14" x14ac:dyDescent="0.25">
      <c r="A55" s="27"/>
      <c r="B55" s="27"/>
      <c r="C55" s="27"/>
      <c r="D55" s="27"/>
      <c r="E55" s="27"/>
      <c r="F55" s="27"/>
      <c r="G55" s="27"/>
      <c r="H55" s="27"/>
      <c r="I55" s="27"/>
      <c r="J55" s="3"/>
      <c r="K55" s="3"/>
    </row>
    <row r="56" spans="1:14" x14ac:dyDescent="0.25">
      <c r="A56" s="27"/>
      <c r="B56" s="27"/>
      <c r="C56" s="27"/>
      <c r="D56" s="27"/>
      <c r="E56" s="27"/>
      <c r="F56" s="27"/>
      <c r="G56" s="27"/>
      <c r="H56" s="27"/>
      <c r="I56" s="27"/>
      <c r="J56" s="3"/>
      <c r="K56" s="3"/>
    </row>
    <row r="57" spans="1:14" x14ac:dyDescent="0.25">
      <c r="A57" s="27"/>
      <c r="B57" s="27"/>
      <c r="C57" s="27"/>
      <c r="D57" s="27"/>
      <c r="E57" s="27"/>
      <c r="F57" s="27"/>
      <c r="G57" s="27"/>
      <c r="H57" s="27"/>
      <c r="I57" s="27"/>
      <c r="J57" s="3"/>
      <c r="K57" s="3"/>
    </row>
    <row r="58" spans="1:14" x14ac:dyDescent="0.25">
      <c r="A58" s="27"/>
      <c r="B58" s="27"/>
      <c r="C58" s="27"/>
      <c r="D58" s="27"/>
      <c r="E58" s="27"/>
      <c r="F58" s="27"/>
      <c r="G58" s="27"/>
      <c r="H58" s="27"/>
      <c r="I58" s="27"/>
      <c r="J58" s="3"/>
      <c r="K58" s="3"/>
    </row>
    <row r="59" spans="1:14" x14ac:dyDescent="0.25">
      <c r="A59" s="27"/>
      <c r="B59" s="27"/>
      <c r="C59" s="27"/>
      <c r="D59" s="27"/>
      <c r="E59" s="27"/>
      <c r="F59" s="27"/>
      <c r="G59" s="27"/>
      <c r="H59" s="27"/>
      <c r="I59" s="27"/>
      <c r="J59" s="3"/>
      <c r="K59" s="3"/>
    </row>
    <row r="60" spans="1:14" x14ac:dyDescent="0.25">
      <c r="A60" s="27"/>
      <c r="B60" s="27"/>
      <c r="C60" s="27"/>
      <c r="D60" s="27"/>
      <c r="E60" s="27"/>
      <c r="F60" s="27"/>
      <c r="G60" s="27"/>
      <c r="H60" s="27"/>
      <c r="I60" s="27"/>
      <c r="J60" s="3"/>
      <c r="K60" s="3"/>
    </row>
    <row r="61" spans="1:14" x14ac:dyDescent="0.25">
      <c r="A61" s="27"/>
      <c r="B61" s="27"/>
      <c r="C61" s="27"/>
      <c r="D61" s="27"/>
      <c r="E61" s="27"/>
      <c r="F61" s="27"/>
      <c r="G61" s="27"/>
      <c r="H61" s="27"/>
      <c r="I61" s="27"/>
    </row>
    <row r="62" spans="1:14" x14ac:dyDescent="0.25">
      <c r="A62" s="27"/>
      <c r="B62" s="27"/>
      <c r="C62" s="27"/>
      <c r="D62" s="27"/>
      <c r="E62" s="27"/>
      <c r="F62" s="27"/>
      <c r="G62" s="27"/>
      <c r="H62" s="27"/>
      <c r="I62" s="27"/>
    </row>
    <row r="63" spans="1:14" x14ac:dyDescent="0.25">
      <c r="A63" s="27"/>
      <c r="B63" s="27"/>
      <c r="C63" s="27"/>
      <c r="D63" s="27"/>
      <c r="E63" s="27"/>
      <c r="F63" s="27"/>
      <c r="G63" s="27"/>
      <c r="H63" s="27"/>
      <c r="I63" s="27"/>
    </row>
    <row r="64" spans="1:14" x14ac:dyDescent="0.25">
      <c r="A64" s="27"/>
      <c r="B64" s="27"/>
      <c r="C64" s="27"/>
      <c r="D64" s="27"/>
      <c r="E64" s="27"/>
      <c r="F64" s="27"/>
      <c r="G64" s="27"/>
      <c r="H64" s="27"/>
      <c r="I64" s="27"/>
    </row>
    <row r="65" spans="1:11" x14ac:dyDescent="0.25">
      <c r="A65" s="25"/>
      <c r="B65" s="25"/>
      <c r="C65" s="25"/>
      <c r="D65" s="25"/>
      <c r="E65" s="25"/>
      <c r="F65" s="15"/>
      <c r="G65" s="15"/>
      <c r="H65" s="15"/>
      <c r="I65" s="15"/>
    </row>
    <row r="66" spans="1:11" x14ac:dyDescent="0.25">
      <c r="A66" s="14" t="s">
        <v>38</v>
      </c>
      <c r="B66" s="25"/>
      <c r="C66" s="25"/>
      <c r="D66" s="25"/>
      <c r="E66" s="25"/>
      <c r="F66" s="15"/>
      <c r="G66" s="15"/>
      <c r="H66" s="15"/>
      <c r="I66" s="15"/>
    </row>
    <row r="67" spans="1:11" x14ac:dyDescent="0.25">
      <c r="A67" s="25"/>
      <c r="B67" s="25"/>
      <c r="C67" s="25"/>
      <c r="D67" s="25"/>
      <c r="E67" s="25"/>
      <c r="F67" s="15"/>
      <c r="G67" s="15"/>
      <c r="H67" s="15"/>
      <c r="I67" s="15"/>
    </row>
    <row r="68" spans="1:11" x14ac:dyDescent="0.25">
      <c r="A68" s="25"/>
      <c r="B68" s="25"/>
      <c r="C68" s="25"/>
      <c r="D68" s="25"/>
      <c r="E68" s="25"/>
      <c r="F68" s="15"/>
      <c r="G68" s="15"/>
      <c r="H68" s="15"/>
      <c r="I68" s="15"/>
    </row>
    <row r="69" spans="1:11" x14ac:dyDescent="0.25">
      <c r="A69" s="25"/>
      <c r="B69" s="15"/>
      <c r="C69" s="15"/>
      <c r="D69" s="15"/>
      <c r="E69" s="15"/>
      <c r="H69" s="3"/>
      <c r="I69" s="3"/>
      <c r="J69" s="3"/>
      <c r="K69" s="3"/>
    </row>
    <row r="70" spans="1:11" x14ac:dyDescent="0.25">
      <c r="B70" s="4"/>
      <c r="C70" s="4"/>
      <c r="D70" s="4"/>
      <c r="E70" s="4"/>
      <c r="H70" s="3"/>
      <c r="I70" s="3"/>
      <c r="J70" s="3"/>
      <c r="K70" s="3"/>
    </row>
    <row r="76" spans="1:11" ht="15.75" customHeight="1" x14ac:dyDescent="0.25"/>
    <row r="77" spans="1:11" ht="15" customHeight="1" x14ac:dyDescent="0.25"/>
    <row r="87" ht="15" customHeight="1" x14ac:dyDescent="0.25"/>
    <row r="94" ht="15" customHeight="1" x14ac:dyDescent="0.25"/>
  </sheetData>
  <dataConsolidate/>
  <mergeCells count="1">
    <mergeCell ref="A52:I6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dc:creator>
  <cp:lastModifiedBy>Bobo</cp:lastModifiedBy>
  <dcterms:created xsi:type="dcterms:W3CDTF">2017-09-27T13:22:04Z</dcterms:created>
  <dcterms:modified xsi:type="dcterms:W3CDTF">2019-11-08T02:52:42Z</dcterms:modified>
</cp:coreProperties>
</file>