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80" windowWidth="14910" windowHeight="9120"/>
  </bookViews>
  <sheets>
    <sheet name="Sheet1" sheetId="1" r:id="rId1"/>
  </sheets>
  <calcPr calcId="144525"/>
  <fileRecoveryPr autoRecover="0"/>
</workbook>
</file>

<file path=xl/calcChain.xml><?xml version="1.0" encoding="utf-8"?>
<calcChain xmlns="http://schemas.openxmlformats.org/spreadsheetml/2006/main">
  <c r="D10" i="1" l="1"/>
  <c r="D9" i="1"/>
  <c r="D8" i="1"/>
  <c r="D7" i="1"/>
  <c r="D5" i="1"/>
  <c r="D4" i="1"/>
  <c r="D3" i="1"/>
  <c r="O29" i="1" l="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28" i="1"/>
</calcChain>
</file>

<file path=xl/sharedStrings.xml><?xml version="1.0" encoding="utf-8"?>
<sst xmlns="http://schemas.openxmlformats.org/spreadsheetml/2006/main" count="69" uniqueCount="66">
  <si>
    <t>Date</t>
  </si>
  <si>
    <t>Time</t>
  </si>
  <si>
    <t>Ticker</t>
  </si>
  <si>
    <t>Previous Close</t>
  </si>
  <si>
    <t>Next Session Peak</t>
  </si>
  <si>
    <t xml:space="preserve">5-Day Peak </t>
  </si>
  <si>
    <t>Prev Close to Next Close</t>
  </si>
  <si>
    <t>Prev Close to Peak</t>
  </si>
  <si>
    <t>Correct to Close</t>
  </si>
  <si>
    <t>Correct to Peak</t>
  </si>
  <si>
    <t>Correct to 5-day peak</t>
  </si>
  <si>
    <t>Prev Close to 5-Day Peak</t>
  </si>
  <si>
    <t>Percent Correct - Prev Close to Next Close</t>
  </si>
  <si>
    <t>Percent Correct - Prev Close to Next Session Peak</t>
  </si>
  <si>
    <t>Percent Correct - Prev Close to 5-day Peak</t>
  </si>
  <si>
    <t>Scorecard</t>
  </si>
  <si>
    <t>Total</t>
  </si>
  <si>
    <t>Next Open to 5-Day Peak</t>
  </si>
  <si>
    <t>Definitions</t>
  </si>
  <si>
    <t>Previous Close - The closing price of the stock prior to the signal</t>
  </si>
  <si>
    <t>Next Open</t>
  </si>
  <si>
    <t>Next Close</t>
  </si>
  <si>
    <t>Next Open - The opening price of the stock in the next session after the signal</t>
  </si>
  <si>
    <t>Next Close - The closing price of the stock in the next session after the signal</t>
  </si>
  <si>
    <t>5-Day Peak - The peak price of the stock in the next 5 sessions after the signal</t>
  </si>
  <si>
    <t>Correct columns - '1' if the price of the stock was up relative to the Previous Close, '0' otherwise. Used to generate Percent Correct values</t>
  </si>
  <si>
    <t>Next Session Peak - The peak price of the stock in the next session after the signal</t>
  </si>
  <si>
    <t>Number of signals over $10/share</t>
  </si>
  <si>
    <t>Number of signals over 1M avg daily vol</t>
  </si>
  <si>
    <t>Number of signals over $10/share, 1M avg vol</t>
  </si>
  <si>
    <t>Number of signals with options available</t>
  </si>
  <si>
    <t>Number over $10/share, over 1M avg  vol, options</t>
  </si>
  <si>
    <t>Avg Increase - Prev Close to Next Close</t>
  </si>
  <si>
    <t>Avg Increase - Prev Close to Next Session Peak</t>
  </si>
  <si>
    <t>Avg Increase - Prev Close to 5-day Peak</t>
  </si>
  <si>
    <t>Avg Increase - Next Open to 5-day Peak</t>
  </si>
  <si>
    <t>Disclaimer</t>
  </si>
  <si>
    <t>There is a very high degree of risk involved in trading. The numbers in this document are not guaranteed to be accurate. Past results are not indicative of future returns. Event Trading Technologies LLC and all individuals affiliated with this product, it’s sites assume no responsibilities for your trading and investment results. The signals, indicators, strategies, columns, articles and all other features are for educational purposes only and should not be construed as investment advice. Information for trading observations are obtained from sources believed to be reliable, but we do not warrant its completeness or accuracy, or warrant any results from the use of the information. The signals and information provided are created by computer algorithms and are not reviewed by any human. The signals and information that is delivered is not always accurate and should not be considered investment advice. Your use of the trading observations is entirely at your own risk and it is your sole responsibility to evaluate the accuracy, completeness and usefulness of the information. You must assess the risk of any trade with your broker and make your own independent decisions regarding any securities mentioned herein. Affiliates of Event Trading Technologies LLC may have a position or effect transactions in the securities described herein (or options thereon) and/or otherwise employ trading strategies that may be consistent or inconsistent with the provided strategies.</t>
  </si>
  <si>
    <t>Copyright © 2017 Event Trading Technologies LLC</t>
  </si>
  <si>
    <t>PFE</t>
  </si>
  <si>
    <t>ADMA</t>
  </si>
  <si>
    <t>TCRR</t>
  </si>
  <si>
    <t>HOTH</t>
  </si>
  <si>
    <t>SNGX</t>
  </si>
  <si>
    <t>FRLN</t>
  </si>
  <si>
    <t>APLS</t>
  </si>
  <si>
    <t>LIFE</t>
  </si>
  <si>
    <t>MDXG</t>
  </si>
  <si>
    <t>BLU</t>
  </si>
  <si>
    <t>BBIO</t>
  </si>
  <si>
    <t>TBPH</t>
  </si>
  <si>
    <t>APM</t>
  </si>
  <si>
    <t>MGTA</t>
  </si>
  <si>
    <t>SAGE</t>
  </si>
  <si>
    <t>BIIB</t>
  </si>
  <si>
    <t>NTLA</t>
  </si>
  <si>
    <t>NVCN</t>
  </si>
  <si>
    <t>SYBX</t>
  </si>
  <si>
    <t>KTRA</t>
  </si>
  <si>
    <t>SAVA</t>
  </si>
  <si>
    <t>TFFP</t>
  </si>
  <si>
    <t>AMGN</t>
  </si>
  <si>
    <t>ALT</t>
  </si>
  <si>
    <t>ABBV</t>
  </si>
  <si>
    <t>RXRX</t>
  </si>
  <si>
    <t>DMAC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</si>
</sst>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color rgb="FF00B050"/>
      <name val="Calibri"/>
      <family val="2"/>
      <scheme val="minor"/>
    </font>
    <font>
      <sz val="10"/>
      <color theme="1"/>
      <name val="Arial"/>
      <family val="2"/>
    </font>
    <font>
      <sz val="10"/>
      <color rgb="FF000000"/>
      <name val="Arial"/>
      <family val="2"/>
    </font>
    <font>
      <sz val="10"/>
      <color rgb="FF000000"/>
      <name val="Yahoo Sans Finance"/>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E0E4E9"/>
      </right>
      <top style="medium">
        <color rgb="FFCCCCCC"/>
      </top>
      <bottom style="medium">
        <color rgb="FFCCCCCC"/>
      </bottom>
      <diagonal/>
    </border>
    <border>
      <left style="medium">
        <color rgb="FFCCCCCC"/>
      </left>
      <right style="medium">
        <color rgb="FFCCCCCC"/>
      </right>
      <top style="medium">
        <color rgb="FFCCCCCC"/>
      </top>
      <bottom style="medium">
        <color rgb="FFE0E4E9"/>
      </bottom>
      <diagonal/>
    </border>
    <border>
      <left style="medium">
        <color rgb="FFCCCCCC"/>
      </left>
      <right style="medium">
        <color rgb="FFE0E4E9"/>
      </right>
      <top style="medium">
        <color rgb="FFCCCCCC"/>
      </top>
      <bottom style="medium">
        <color rgb="FFE0E4E9"/>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3" fillId="0" borderId="0" xfId="0" applyFont="1" applyAlignment="1">
      <alignment horizontal="left" vertical="center"/>
    </xf>
    <xf numFmtId="0" fontId="3" fillId="0" borderId="0" xfId="0" applyNumberFormat="1" applyFont="1" applyAlignment="1">
      <alignment horizontal="lef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164" fontId="3" fillId="0" borderId="0" xfId="0" applyNumberFormat="1" applyFont="1" applyAlignment="1">
      <alignment horizontal="left" vertical="center"/>
    </xf>
    <xf numFmtId="0" fontId="4" fillId="2" borderId="0" xfId="0" applyFont="1" applyFill="1" applyAlignment="1">
      <alignment horizontal="left" vertical="center"/>
    </xf>
    <xf numFmtId="9" fontId="4" fillId="2" borderId="0" xfId="0" applyNumberFormat="1"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top" wrapText="1"/>
    </xf>
    <xf numFmtId="0" fontId="5" fillId="2" borderId="0" xfId="0" applyNumberFormat="1" applyFont="1" applyFill="1" applyAlignment="1">
      <alignment horizontal="left" vertical="center"/>
    </xf>
    <xf numFmtId="0" fontId="5" fillId="2" borderId="0" xfId="0" applyFont="1" applyFill="1" applyAlignment="1">
      <alignment horizontal="left" vertical="center"/>
    </xf>
    <xf numFmtId="0" fontId="0" fillId="0" borderId="0" xfId="0" applyFont="1" applyAlignment="1">
      <alignment horizontal="left" vertical="center"/>
    </xf>
    <xf numFmtId="0" fontId="1" fillId="0" borderId="0" xfId="0" applyNumberFormat="1" applyFont="1" applyAlignment="1">
      <alignment horizontal="left" vertical="center"/>
    </xf>
    <xf numFmtId="14" fontId="6" fillId="0" borderId="1" xfId="0" applyNumberFormat="1" applyFont="1" applyBorder="1" applyAlignment="1">
      <alignment horizontal="right"/>
    </xf>
    <xf numFmtId="21" fontId="6" fillId="0" borderId="1" xfId="0" applyNumberFormat="1" applyFont="1" applyBorder="1" applyAlignment="1">
      <alignment horizontal="right"/>
    </xf>
    <xf numFmtId="0" fontId="6" fillId="0" borderId="1" xfId="0" applyFont="1" applyBorder="1" applyAlignment="1"/>
    <xf numFmtId="0" fontId="6" fillId="0" borderId="1" xfId="0" applyFont="1" applyBorder="1" applyAlignment="1">
      <alignment horizontal="right"/>
    </xf>
    <xf numFmtId="0" fontId="2" fillId="0" borderId="0" xfId="0" applyNumberFormat="1" applyFont="1" applyAlignment="1">
      <alignment horizontal="center" vertical="top" wrapText="1"/>
    </xf>
    <xf numFmtId="0" fontId="2" fillId="0" borderId="0" xfId="0" applyNumberFormat="1" applyFont="1" applyAlignment="1">
      <alignment horizontal="left" wrapText="1"/>
    </xf>
    <xf numFmtId="9" fontId="1" fillId="0" borderId="0" xfId="1" applyFont="1" applyAlignment="1">
      <alignment horizontal="left" vertical="center"/>
    </xf>
    <xf numFmtId="164" fontId="1" fillId="0" borderId="0" xfId="0" applyNumberFormat="1" applyFont="1" applyAlignment="1">
      <alignment horizontal="left" vertical="center"/>
    </xf>
    <xf numFmtId="0" fontId="7" fillId="3" borderId="1" xfId="0" applyFont="1" applyFill="1" applyBorder="1" applyAlignment="1">
      <alignment horizontal="right"/>
    </xf>
    <xf numFmtId="0" fontId="8" fillId="3" borderId="1" xfId="0" applyFont="1" applyFill="1" applyBorder="1" applyAlignment="1">
      <alignment horizontal="right"/>
    </xf>
    <xf numFmtId="9" fontId="3" fillId="0" borderId="0" xfId="1" applyFont="1" applyAlignment="1">
      <alignment horizontal="left" vertical="center"/>
    </xf>
    <xf numFmtId="0" fontId="1" fillId="0" borderId="0" xfId="0" applyFont="1" applyAlignment="1">
      <alignment horizontal="left" vertical="center"/>
    </xf>
    <xf numFmtId="0" fontId="6" fillId="0" borderId="2" xfId="0" applyFont="1" applyBorder="1" applyAlignment="1">
      <alignment horizontal="right"/>
    </xf>
    <xf numFmtId="0" fontId="6" fillId="0" borderId="3" xfId="0" applyFont="1" applyBorder="1" applyAlignment="1">
      <alignment horizontal="right"/>
    </xf>
    <xf numFmtId="0" fontId="6" fillId="0" borderId="4" xfId="0" applyFont="1" applyBorder="1" applyAlignment="1">
      <alignment horizontal="right"/>
    </xf>
    <xf numFmtId="0" fontId="7" fillId="3" borderId="4" xfId="0" applyFont="1" applyFill="1" applyBorder="1" applyAlignment="1">
      <alignment horizontal="right"/>
    </xf>
    <xf numFmtId="14" fontId="7" fillId="3" borderId="1" xfId="0" applyNumberFormat="1" applyFont="1" applyFill="1" applyBorder="1" applyAlignment="1">
      <alignment horizontal="right"/>
    </xf>
    <xf numFmtId="0" fontId="8" fillId="3" borderId="4" xfId="0" applyFont="1" applyFill="1" applyBorder="1" applyAlignment="1">
      <alignment horizontal="right"/>
    </xf>
    <xf numFmtId="0" fontId="0" fillId="0" borderId="0" xfId="0" applyFont="1" applyAlignment="1">
      <alignment horizontal="left" vertical="top" wrapText="1"/>
    </xf>
    <xf numFmtId="0" fontId="1"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tabSelected="1" workbookViewId="0">
      <selection activeCell="D17" sqref="D17"/>
    </sheetView>
  </sheetViews>
  <sheetFormatPr defaultRowHeight="15"/>
  <cols>
    <col min="1" max="1" width="11.5703125" style="3" customWidth="1"/>
    <col min="2" max="2" width="8.140625" style="3" bestFit="1" customWidth="1"/>
    <col min="3" max="3" width="26" style="3" customWidth="1"/>
    <col min="4" max="4" width="17.5703125" style="3" bestFit="1" customWidth="1"/>
    <col min="5" max="5" width="15.85546875" style="3" customWidth="1"/>
    <col min="6" max="6" width="14.7109375" style="4" customWidth="1"/>
    <col min="7" max="7" width="12.85546875" style="4" customWidth="1"/>
    <col min="8" max="8" width="15.140625" style="4" customWidth="1"/>
    <col min="9" max="9" width="13.7109375" style="4" customWidth="1"/>
    <col min="10" max="10" width="13.5703125" style="4" customWidth="1"/>
    <col min="11" max="11" width="13.140625" style="4" customWidth="1"/>
    <col min="12" max="12" width="20.7109375" style="3" customWidth="1"/>
    <col min="13" max="14" width="15.7109375" style="3" customWidth="1"/>
    <col min="15" max="15" width="14.28515625" style="3" customWidth="1"/>
    <col min="16" max="16" width="12.85546875" style="3" customWidth="1"/>
    <col min="17" max="17" width="14.7109375" style="3" customWidth="1"/>
    <col min="18" max="16384" width="9.140625" style="3"/>
  </cols>
  <sheetData>
    <row r="1" spans="1:11">
      <c r="A1" s="11"/>
      <c r="B1" s="11"/>
      <c r="C1" s="11"/>
      <c r="D1" s="11"/>
      <c r="E1" s="11"/>
      <c r="F1" s="11"/>
      <c r="G1" s="11"/>
      <c r="H1" s="11"/>
      <c r="I1" s="11"/>
    </row>
    <row r="2" spans="1:11" s="5" customFormat="1">
      <c r="A2" s="5" t="s">
        <v>15</v>
      </c>
      <c r="D2" s="5" t="s">
        <v>16</v>
      </c>
      <c r="E2" s="6"/>
      <c r="F2" s="6"/>
    </row>
    <row r="3" spans="1:11">
      <c r="A3" s="3" t="s">
        <v>12</v>
      </c>
      <c r="D3" s="22">
        <f>AVERAGE(M28:M57)</f>
        <v>0.5</v>
      </c>
      <c r="E3" s="4"/>
      <c r="G3" s="3"/>
      <c r="H3" s="3"/>
      <c r="I3" s="3"/>
      <c r="J3" s="3"/>
      <c r="K3" s="3"/>
    </row>
    <row r="4" spans="1:11">
      <c r="A4" s="3" t="s">
        <v>13</v>
      </c>
      <c r="D4" s="22">
        <f>AVERAGE(N28:N57)</f>
        <v>0.8</v>
      </c>
      <c r="E4" s="4"/>
      <c r="G4" s="3"/>
      <c r="H4" s="3"/>
      <c r="I4" s="3"/>
      <c r="J4" s="3"/>
      <c r="K4" s="3"/>
    </row>
    <row r="5" spans="1:11">
      <c r="A5" s="3" t="s">
        <v>14</v>
      </c>
      <c r="D5" s="22">
        <f>AVERAGE(O28:O57)</f>
        <v>0.83333333333333337</v>
      </c>
      <c r="E5" s="4"/>
      <c r="G5" s="3"/>
      <c r="H5" s="3"/>
      <c r="I5" s="3"/>
      <c r="J5" s="3"/>
      <c r="K5" s="3"/>
    </row>
    <row r="6" spans="1:11">
      <c r="D6" s="22"/>
      <c r="E6" s="4"/>
      <c r="G6" s="3"/>
      <c r="H6" s="3"/>
      <c r="I6" s="3"/>
      <c r="J6" s="3"/>
      <c r="K6" s="3"/>
    </row>
    <row r="7" spans="1:11">
      <c r="A7" s="14" t="s">
        <v>32</v>
      </c>
      <c r="D7" s="23">
        <f>AVERAGE(K28:K57)</f>
        <v>4.460411186305744E-2</v>
      </c>
      <c r="E7" s="4"/>
      <c r="G7" s="3"/>
      <c r="H7" s="3"/>
      <c r="I7" s="3"/>
      <c r="J7" s="3"/>
      <c r="K7" s="3"/>
    </row>
    <row r="8" spans="1:11">
      <c r="A8" s="14" t="s">
        <v>33</v>
      </c>
      <c r="D8" s="23">
        <f>AVERAGE(K28:K57)</f>
        <v>4.460411186305744E-2</v>
      </c>
      <c r="E8" s="4"/>
      <c r="G8" s="3"/>
      <c r="H8" s="3"/>
      <c r="I8" s="3"/>
      <c r="J8" s="3"/>
      <c r="K8" s="3"/>
    </row>
    <row r="9" spans="1:11">
      <c r="A9" s="14" t="s">
        <v>34</v>
      </c>
      <c r="D9" s="23">
        <f>AVERAGE(L28:L57)</f>
        <v>9.7735932467408512E-2</v>
      </c>
      <c r="E9" s="4"/>
      <c r="G9" s="3"/>
      <c r="H9" s="3"/>
      <c r="I9" s="3"/>
      <c r="J9" s="3"/>
      <c r="K9" s="3"/>
    </row>
    <row r="10" spans="1:11" s="13" customFormat="1">
      <c r="A10" s="8" t="s">
        <v>35</v>
      </c>
      <c r="B10" s="8"/>
      <c r="C10" s="8"/>
      <c r="D10" s="9">
        <f>AVERAGE(I28:I57)</f>
        <v>0.11458588644169555</v>
      </c>
      <c r="E10" s="10"/>
      <c r="F10" s="12"/>
    </row>
    <row r="11" spans="1:11">
      <c r="D11" s="7"/>
    </row>
    <row r="12" spans="1:11">
      <c r="A12" s="14" t="s">
        <v>27</v>
      </c>
      <c r="D12" s="15">
        <v>15</v>
      </c>
    </row>
    <row r="13" spans="1:11">
      <c r="A13" s="14" t="s">
        <v>28</v>
      </c>
      <c r="D13" s="15">
        <v>20</v>
      </c>
    </row>
    <row r="14" spans="1:11">
      <c r="A14" s="14" t="s">
        <v>29</v>
      </c>
      <c r="D14" s="15">
        <v>11</v>
      </c>
    </row>
    <row r="15" spans="1:11">
      <c r="A15" s="14" t="s">
        <v>30</v>
      </c>
      <c r="D15" s="15">
        <v>23</v>
      </c>
    </row>
    <row r="16" spans="1:11">
      <c r="A16" s="14" t="s">
        <v>31</v>
      </c>
      <c r="D16" s="15">
        <v>11</v>
      </c>
    </row>
    <row r="17" spans="1:15">
      <c r="D17" s="4"/>
    </row>
    <row r="18" spans="1:15">
      <c r="A18" s="5" t="s">
        <v>18</v>
      </c>
    </row>
    <row r="19" spans="1:15">
      <c r="A19" s="3" t="s">
        <v>19</v>
      </c>
    </row>
    <row r="20" spans="1:15">
      <c r="A20" s="3" t="s">
        <v>22</v>
      </c>
    </row>
    <row r="21" spans="1:15">
      <c r="A21" s="3" t="s">
        <v>23</v>
      </c>
    </row>
    <row r="22" spans="1:15">
      <c r="A22" s="3" t="s">
        <v>26</v>
      </c>
    </row>
    <row r="23" spans="1:15">
      <c r="A23" s="3" t="s">
        <v>24</v>
      </c>
    </row>
    <row r="24" spans="1:15">
      <c r="A24" s="3" t="s">
        <v>25</v>
      </c>
    </row>
    <row r="27" spans="1:15" ht="32.25" customHeight="1" thickBot="1">
      <c r="A27" s="1" t="s">
        <v>0</v>
      </c>
      <c r="B27" s="1" t="s">
        <v>1</v>
      </c>
      <c r="C27" s="1" t="s">
        <v>2</v>
      </c>
      <c r="D27" s="2" t="s">
        <v>3</v>
      </c>
      <c r="E27" s="2" t="s">
        <v>20</v>
      </c>
      <c r="F27" s="2" t="s">
        <v>21</v>
      </c>
      <c r="G27" s="21" t="s">
        <v>4</v>
      </c>
      <c r="H27" s="2" t="s">
        <v>5</v>
      </c>
      <c r="I27" s="2" t="s">
        <v>17</v>
      </c>
      <c r="J27" s="2" t="s">
        <v>6</v>
      </c>
      <c r="K27" s="2" t="s">
        <v>7</v>
      </c>
      <c r="L27" s="2" t="s">
        <v>11</v>
      </c>
      <c r="M27" s="2" t="s">
        <v>8</v>
      </c>
      <c r="N27" s="2" t="s">
        <v>9</v>
      </c>
      <c r="O27" s="20" t="s">
        <v>10</v>
      </c>
    </row>
    <row r="28" spans="1:15" ht="15" customHeight="1" thickBot="1">
      <c r="A28" s="16">
        <v>44441</v>
      </c>
      <c r="B28" s="17">
        <v>0.38821759259259259</v>
      </c>
      <c r="C28" s="18" t="s">
        <v>41</v>
      </c>
      <c r="D28" s="19">
        <v>17.54</v>
      </c>
      <c r="E28" s="19">
        <v>17.920000000000002</v>
      </c>
      <c r="F28" s="19">
        <v>17.78</v>
      </c>
      <c r="G28" s="19">
        <v>18.149999999999999</v>
      </c>
      <c r="H28" s="19">
        <v>18.920000000000002</v>
      </c>
      <c r="I28" s="26">
        <f>(H28-E28)/E28</f>
        <v>5.5803571428571425E-2</v>
      </c>
      <c r="J28" s="26">
        <f>(F28-D28)/D28</f>
        <v>1.3683010262257812E-2</v>
      </c>
      <c r="K28" s="26">
        <f>(G28-D28)/D28</f>
        <v>3.4777651083238284E-2</v>
      </c>
      <c r="L28" s="26">
        <f>(H28-D28)/D28</f>
        <v>7.8677309007981908E-2</v>
      </c>
      <c r="M28" s="3">
        <f>IF(J28&gt;0,1,0)</f>
        <v>1</v>
      </c>
      <c r="N28" s="3">
        <f>IF(K28&gt;0,1,0)</f>
        <v>1</v>
      </c>
      <c r="O28" s="3">
        <f>IF(L28&gt;0,1,0)</f>
        <v>1</v>
      </c>
    </row>
    <row r="29" spans="1:15" ht="15" customHeight="1" thickBot="1">
      <c r="A29" s="16">
        <v>44447</v>
      </c>
      <c r="B29" s="17">
        <v>0.29166666666666669</v>
      </c>
      <c r="C29" s="18" t="s">
        <v>40</v>
      </c>
      <c r="D29" s="19">
        <v>1.27</v>
      </c>
      <c r="E29" s="19">
        <v>1.4</v>
      </c>
      <c r="F29" s="19">
        <v>1.18</v>
      </c>
      <c r="G29" s="19">
        <v>1.41</v>
      </c>
      <c r="H29" s="19">
        <v>1.41</v>
      </c>
      <c r="I29" s="26">
        <f t="shared" ref="I29:I57" si="0">(H29-E29)/E29</f>
        <v>7.1428571428571496E-3</v>
      </c>
      <c r="J29" s="26">
        <f t="shared" ref="J29:J57" si="1">(F29-D29)/D29</f>
        <v>-7.0866141732283533E-2</v>
      </c>
      <c r="K29" s="26">
        <f t="shared" ref="K29:K57" si="2">(G29-D29)/D29</f>
        <v>0.11023622047244086</v>
      </c>
      <c r="L29" s="26">
        <f t="shared" ref="L29:L57" si="3">(H29-D29)/D29</f>
        <v>0.11023622047244086</v>
      </c>
      <c r="M29" s="3">
        <f t="shared" ref="M29:M57" si="4">IF(J29&gt;0,1,0)</f>
        <v>0</v>
      </c>
      <c r="N29" s="3">
        <f t="shared" ref="N29:N57" si="5">IF(K29&gt;0,1,0)</f>
        <v>1</v>
      </c>
      <c r="O29" s="3">
        <f t="shared" ref="O29:O57" si="6">IF(L29&gt;0,1,0)</f>
        <v>1</v>
      </c>
    </row>
    <row r="30" spans="1:15" ht="13.5" customHeight="1" thickBot="1">
      <c r="A30" s="16">
        <v>44447</v>
      </c>
      <c r="B30" s="17">
        <v>0.3347222222222222</v>
      </c>
      <c r="C30" s="18" t="s">
        <v>42</v>
      </c>
      <c r="D30" s="19">
        <v>1.34</v>
      </c>
      <c r="E30" s="19">
        <v>1.32</v>
      </c>
      <c r="F30" s="19">
        <v>1.34</v>
      </c>
      <c r="G30" s="19">
        <v>1.34</v>
      </c>
      <c r="H30" s="25">
        <v>1.35</v>
      </c>
      <c r="I30" s="26">
        <f t="shared" si="0"/>
        <v>2.2727272727272745E-2</v>
      </c>
      <c r="J30" s="26">
        <f t="shared" si="1"/>
        <v>0</v>
      </c>
      <c r="K30" s="26">
        <f t="shared" si="2"/>
        <v>0</v>
      </c>
      <c r="L30" s="26">
        <f t="shared" si="3"/>
        <v>7.462686567164185E-3</v>
      </c>
      <c r="M30" s="3">
        <f t="shared" si="4"/>
        <v>0</v>
      </c>
      <c r="N30" s="3">
        <f t="shared" si="5"/>
        <v>0</v>
      </c>
      <c r="O30" s="3">
        <f t="shared" si="6"/>
        <v>1</v>
      </c>
    </row>
    <row r="31" spans="1:15" ht="14.25" customHeight="1" thickBot="1">
      <c r="A31" s="16">
        <v>44448</v>
      </c>
      <c r="B31" s="17">
        <v>0.3125</v>
      </c>
      <c r="C31" s="18" t="s">
        <v>43</v>
      </c>
      <c r="D31" s="19">
        <v>1.05</v>
      </c>
      <c r="E31" s="19">
        <v>1.18</v>
      </c>
      <c r="F31" s="19">
        <v>1.1599999999999999</v>
      </c>
      <c r="G31" s="19">
        <v>1.23</v>
      </c>
      <c r="H31" s="19">
        <v>1.23</v>
      </c>
      <c r="I31" s="26">
        <f t="shared" si="0"/>
        <v>4.2372881355932243E-2</v>
      </c>
      <c r="J31" s="26">
        <f t="shared" si="1"/>
        <v>0.10476190476190464</v>
      </c>
      <c r="K31" s="26">
        <f t="shared" si="2"/>
        <v>0.17142857142857137</v>
      </c>
      <c r="L31" s="26">
        <f t="shared" si="3"/>
        <v>0.17142857142857137</v>
      </c>
      <c r="M31" s="3">
        <f t="shared" si="4"/>
        <v>1</v>
      </c>
      <c r="N31" s="3">
        <f t="shared" si="5"/>
        <v>1</v>
      </c>
      <c r="O31" s="3">
        <f t="shared" si="6"/>
        <v>1</v>
      </c>
    </row>
    <row r="32" spans="1:15" ht="15.75" customHeight="1" thickBot="1">
      <c r="A32" s="16">
        <v>44448</v>
      </c>
      <c r="B32" s="17">
        <v>0.29166666666666669</v>
      </c>
      <c r="C32" s="18" t="s">
        <v>44</v>
      </c>
      <c r="D32" s="19">
        <v>4.04</v>
      </c>
      <c r="E32" s="19">
        <v>4.04</v>
      </c>
      <c r="F32" s="19">
        <v>4.03</v>
      </c>
      <c r="G32" s="19">
        <v>4.1050000000000004</v>
      </c>
      <c r="H32" s="19">
        <v>4.1500000000000004</v>
      </c>
      <c r="I32" s="26">
        <f t="shared" si="0"/>
        <v>2.7227722772277307E-2</v>
      </c>
      <c r="J32" s="26">
        <f t="shared" si="1"/>
        <v>-2.4752475247524224E-3</v>
      </c>
      <c r="K32" s="26">
        <f t="shared" si="2"/>
        <v>1.6089108910891187E-2</v>
      </c>
      <c r="L32" s="26">
        <f t="shared" si="3"/>
        <v>2.7227722772277307E-2</v>
      </c>
      <c r="M32" s="3">
        <f t="shared" si="4"/>
        <v>0</v>
      </c>
      <c r="N32" s="3">
        <f t="shared" si="5"/>
        <v>1</v>
      </c>
      <c r="O32" s="3">
        <f t="shared" si="6"/>
        <v>1</v>
      </c>
    </row>
    <row r="33" spans="1:15" ht="12.75" customHeight="1" thickBot="1">
      <c r="A33" s="16">
        <v>44448</v>
      </c>
      <c r="B33" s="17">
        <v>0.67013888888888884</v>
      </c>
      <c r="C33" s="18" t="s">
        <v>45</v>
      </c>
      <c r="D33" s="19">
        <v>55.61</v>
      </c>
      <c r="E33" s="19">
        <v>36.01</v>
      </c>
      <c r="F33" s="19">
        <v>34.93</v>
      </c>
      <c r="G33" s="19">
        <v>36.43</v>
      </c>
      <c r="H33" s="19">
        <v>36.43</v>
      </c>
      <c r="I33" s="26">
        <f t="shared" si="0"/>
        <v>1.1663426825881748E-2</v>
      </c>
      <c r="J33" s="26">
        <f t="shared" si="1"/>
        <v>-0.37187556194928967</v>
      </c>
      <c r="K33" s="26">
        <f t="shared" si="2"/>
        <v>-0.344901996043877</v>
      </c>
      <c r="L33" s="26">
        <f t="shared" si="3"/>
        <v>-0.344901996043877</v>
      </c>
      <c r="M33" s="3">
        <f t="shared" si="4"/>
        <v>0</v>
      </c>
      <c r="N33" s="3">
        <f t="shared" si="5"/>
        <v>0</v>
      </c>
      <c r="O33" s="3">
        <f t="shared" si="6"/>
        <v>0</v>
      </c>
    </row>
    <row r="34" spans="1:15" ht="17.25" customHeight="1" thickBot="1">
      <c r="A34" s="16">
        <v>44452</v>
      </c>
      <c r="B34" s="17">
        <v>0.3125</v>
      </c>
      <c r="C34" s="18" t="s">
        <v>46</v>
      </c>
      <c r="D34" s="19">
        <v>5.48</v>
      </c>
      <c r="E34" s="19">
        <v>6.3</v>
      </c>
      <c r="F34" s="19">
        <v>9.15</v>
      </c>
      <c r="G34" s="19">
        <v>9.2899999999999991</v>
      </c>
      <c r="H34" s="19">
        <v>12.97</v>
      </c>
      <c r="I34" s="26">
        <f t="shared" si="0"/>
        <v>1.058730158730159</v>
      </c>
      <c r="J34" s="26">
        <f t="shared" si="1"/>
        <v>0.66970802919708028</v>
      </c>
      <c r="K34" s="26">
        <f t="shared" si="2"/>
        <v>0.69525547445255442</v>
      </c>
      <c r="L34" s="26">
        <f t="shared" si="3"/>
        <v>1.3667883211678831</v>
      </c>
      <c r="M34" s="3">
        <f t="shared" si="4"/>
        <v>1</v>
      </c>
      <c r="N34" s="3">
        <f t="shared" si="5"/>
        <v>1</v>
      </c>
      <c r="O34" s="3">
        <f t="shared" si="6"/>
        <v>1</v>
      </c>
    </row>
    <row r="35" spans="1:15" ht="12.75" customHeight="1" thickBot="1">
      <c r="A35" s="16">
        <v>44452</v>
      </c>
      <c r="B35" s="17">
        <v>0.27083333333333331</v>
      </c>
      <c r="C35" s="18" t="s">
        <v>47</v>
      </c>
      <c r="D35" s="19">
        <v>15.53</v>
      </c>
      <c r="E35" s="19">
        <v>7.01</v>
      </c>
      <c r="F35" s="25">
        <v>6.28</v>
      </c>
      <c r="G35" s="19">
        <v>7.58</v>
      </c>
      <c r="H35" s="19">
        <v>7.58</v>
      </c>
      <c r="I35" s="26">
        <f t="shared" si="0"/>
        <v>8.1312410841654817E-2</v>
      </c>
      <c r="J35" s="26">
        <f t="shared" si="1"/>
        <v>-0.59562137797810688</v>
      </c>
      <c r="K35" s="26">
        <f t="shared" si="2"/>
        <v>-0.51191242755956212</v>
      </c>
      <c r="L35" s="26">
        <f t="shared" si="3"/>
        <v>-0.51191242755956212</v>
      </c>
      <c r="M35" s="3">
        <f t="shared" si="4"/>
        <v>0</v>
      </c>
      <c r="N35" s="3">
        <f t="shared" si="5"/>
        <v>0</v>
      </c>
      <c r="O35" s="3">
        <f t="shared" si="6"/>
        <v>0</v>
      </c>
    </row>
    <row r="36" spans="1:15" ht="16.5" customHeight="1" thickBot="1">
      <c r="A36" s="16">
        <v>44452</v>
      </c>
      <c r="B36" s="17">
        <v>0.32291666666666669</v>
      </c>
      <c r="C36" s="18" t="s">
        <v>48</v>
      </c>
      <c r="D36" s="19">
        <v>3.92</v>
      </c>
      <c r="E36" s="19">
        <v>4.7300000000000004</v>
      </c>
      <c r="F36" s="24">
        <v>4.78</v>
      </c>
      <c r="G36" s="19">
        <v>5.15</v>
      </c>
      <c r="H36" s="19">
        <v>6.34</v>
      </c>
      <c r="I36" s="26">
        <f t="shared" si="0"/>
        <v>0.34038054968287512</v>
      </c>
      <c r="J36" s="26">
        <f t="shared" si="1"/>
        <v>0.21938775510204089</v>
      </c>
      <c r="K36" s="26">
        <f t="shared" si="2"/>
        <v>0.31377551020408173</v>
      </c>
      <c r="L36" s="26">
        <f t="shared" si="3"/>
        <v>0.61734693877551017</v>
      </c>
      <c r="M36" s="3">
        <f t="shared" si="4"/>
        <v>1</v>
      </c>
      <c r="N36" s="3">
        <f t="shared" si="5"/>
        <v>1</v>
      </c>
      <c r="O36" s="3">
        <f t="shared" si="6"/>
        <v>1</v>
      </c>
    </row>
    <row r="37" spans="1:15" ht="14.25" customHeight="1" thickBot="1">
      <c r="A37" s="16">
        <v>44454</v>
      </c>
      <c r="B37" s="17">
        <v>0.3125</v>
      </c>
      <c r="C37" s="18" t="s">
        <v>49</v>
      </c>
      <c r="D37" s="24">
        <v>48.73</v>
      </c>
      <c r="E37" s="25">
        <v>48.96</v>
      </c>
      <c r="F37" s="19">
        <v>48.46</v>
      </c>
      <c r="G37" s="19">
        <v>49.48</v>
      </c>
      <c r="H37" s="19">
        <v>52.19</v>
      </c>
      <c r="I37" s="26">
        <f t="shared" si="0"/>
        <v>6.5972222222222154E-2</v>
      </c>
      <c r="J37" s="26">
        <f t="shared" si="1"/>
        <v>-5.5407346603734055E-3</v>
      </c>
      <c r="K37" s="26">
        <f t="shared" si="2"/>
        <v>1.5390929612148574E-2</v>
      </c>
      <c r="L37" s="26">
        <f t="shared" si="3"/>
        <v>7.1003488610712109E-2</v>
      </c>
      <c r="M37" s="3">
        <f t="shared" si="4"/>
        <v>0</v>
      </c>
      <c r="N37" s="3">
        <f t="shared" si="5"/>
        <v>1</v>
      </c>
      <c r="O37" s="3">
        <f t="shared" si="6"/>
        <v>1</v>
      </c>
    </row>
    <row r="38" spans="1:15" ht="12" customHeight="1" thickBot="1">
      <c r="A38" s="16">
        <v>44454</v>
      </c>
      <c r="B38" s="17">
        <v>0.25347222222222221</v>
      </c>
      <c r="C38" s="18" t="s">
        <v>50</v>
      </c>
      <c r="D38" s="19">
        <v>8.0399999999999991</v>
      </c>
      <c r="E38" s="24">
        <v>6.5</v>
      </c>
      <c r="F38" s="19">
        <v>6.77</v>
      </c>
      <c r="G38" s="19">
        <v>7.51</v>
      </c>
      <c r="H38" s="19">
        <v>7.51</v>
      </c>
      <c r="I38" s="26">
        <f t="shared" si="0"/>
        <v>0.15538461538461534</v>
      </c>
      <c r="J38" s="26">
        <f t="shared" si="1"/>
        <v>-0.1579601990049751</v>
      </c>
      <c r="K38" s="26">
        <f t="shared" si="2"/>
        <v>-6.5920398009950171E-2</v>
      </c>
      <c r="L38" s="26">
        <f t="shared" si="3"/>
        <v>-6.5920398009950171E-2</v>
      </c>
      <c r="M38" s="3">
        <f t="shared" si="4"/>
        <v>0</v>
      </c>
      <c r="N38" s="3">
        <f t="shared" si="5"/>
        <v>0</v>
      </c>
      <c r="O38" s="3">
        <f t="shared" si="6"/>
        <v>0</v>
      </c>
    </row>
    <row r="39" spans="1:15" ht="15" customHeight="1" thickBot="1">
      <c r="A39" s="16">
        <v>44454</v>
      </c>
      <c r="B39" s="17">
        <v>0.33333333333333331</v>
      </c>
      <c r="C39" s="18" t="s">
        <v>51</v>
      </c>
      <c r="D39" s="19">
        <v>2.63</v>
      </c>
      <c r="E39" s="19">
        <v>2.65</v>
      </c>
      <c r="F39" s="19">
        <v>2.77</v>
      </c>
      <c r="G39" s="19">
        <v>2.79</v>
      </c>
      <c r="H39" s="19">
        <v>2.84</v>
      </c>
      <c r="I39" s="26">
        <f t="shared" si="0"/>
        <v>7.1698113207547154E-2</v>
      </c>
      <c r="J39" s="26">
        <f t="shared" si="1"/>
        <v>5.3231939163498151E-2</v>
      </c>
      <c r="K39" s="26">
        <f t="shared" si="2"/>
        <v>6.083650190114074E-2</v>
      </c>
      <c r="L39" s="26">
        <f t="shared" si="3"/>
        <v>7.9847908745247137E-2</v>
      </c>
      <c r="M39" s="3">
        <f t="shared" si="4"/>
        <v>1</v>
      </c>
      <c r="N39" s="3">
        <f t="shared" si="5"/>
        <v>1</v>
      </c>
      <c r="O39" s="3">
        <f t="shared" si="6"/>
        <v>1</v>
      </c>
    </row>
    <row r="40" spans="1:15" ht="15.75" customHeight="1" thickBot="1">
      <c r="A40" s="16">
        <v>44454</v>
      </c>
      <c r="B40" s="17">
        <v>0.33333333333333331</v>
      </c>
      <c r="C40" s="18" t="s">
        <v>52</v>
      </c>
      <c r="D40" s="19">
        <v>6.13</v>
      </c>
      <c r="E40" s="19">
        <v>6.26</v>
      </c>
      <c r="F40" s="19">
        <v>6.63</v>
      </c>
      <c r="G40" s="19">
        <v>6.77</v>
      </c>
      <c r="H40" s="19">
        <v>7.86</v>
      </c>
      <c r="I40" s="26">
        <f t="shared" si="0"/>
        <v>0.25559105431309914</v>
      </c>
      <c r="J40" s="26">
        <f t="shared" si="1"/>
        <v>8.1566068515497553E-2</v>
      </c>
      <c r="K40" s="26">
        <f t="shared" si="2"/>
        <v>0.10440456769983682</v>
      </c>
      <c r="L40" s="26">
        <f t="shared" si="3"/>
        <v>0.28221859706362162</v>
      </c>
      <c r="M40" s="3">
        <f t="shared" si="4"/>
        <v>1</v>
      </c>
      <c r="N40" s="3">
        <f t="shared" si="5"/>
        <v>1</v>
      </c>
      <c r="O40" s="3">
        <f t="shared" si="6"/>
        <v>1</v>
      </c>
    </row>
    <row r="41" spans="1:15" ht="14.25" customHeight="1" thickBot="1">
      <c r="A41" s="16">
        <v>44454</v>
      </c>
      <c r="B41" s="17">
        <v>0.27083333333333331</v>
      </c>
      <c r="C41" s="18" t="s">
        <v>53</v>
      </c>
      <c r="D41" s="19">
        <v>43.6</v>
      </c>
      <c r="E41" s="24">
        <v>44.41</v>
      </c>
      <c r="F41" s="19">
        <v>44.98</v>
      </c>
      <c r="G41" s="19">
        <v>45.76</v>
      </c>
      <c r="H41" s="19">
        <v>46.49</v>
      </c>
      <c r="I41" s="26">
        <f t="shared" si="0"/>
        <v>4.6836298131051689E-2</v>
      </c>
      <c r="J41" s="26">
        <f t="shared" si="1"/>
        <v>3.1651376146788888E-2</v>
      </c>
      <c r="K41" s="26">
        <f t="shared" si="2"/>
        <v>4.9541284403669644E-2</v>
      </c>
      <c r="L41" s="26">
        <f t="shared" si="3"/>
        <v>6.6284403669724781E-2</v>
      </c>
      <c r="M41" s="3">
        <f t="shared" si="4"/>
        <v>1</v>
      </c>
      <c r="N41" s="3">
        <f t="shared" si="5"/>
        <v>1</v>
      </c>
      <c r="O41" s="3">
        <f t="shared" si="6"/>
        <v>1</v>
      </c>
    </row>
    <row r="42" spans="1:15" ht="15.75" customHeight="1" thickBot="1">
      <c r="A42" s="16">
        <v>44455</v>
      </c>
      <c r="B42" s="17">
        <v>0.3125</v>
      </c>
      <c r="C42" s="18" t="s">
        <v>54</v>
      </c>
      <c r="D42" s="19">
        <v>299.20999999999998</v>
      </c>
      <c r="E42" s="24">
        <v>300.79000000000002</v>
      </c>
      <c r="F42" s="19">
        <v>299.69</v>
      </c>
      <c r="G42" s="19">
        <v>302.93</v>
      </c>
      <c r="H42" s="29">
        <v>304.20999999999998</v>
      </c>
      <c r="I42" s="26">
        <f t="shared" si="0"/>
        <v>1.1370058845041255E-2</v>
      </c>
      <c r="J42" s="26">
        <f t="shared" si="1"/>
        <v>1.6042244577387729E-3</v>
      </c>
      <c r="K42" s="26">
        <f t="shared" si="2"/>
        <v>1.243273954747511E-2</v>
      </c>
      <c r="L42" s="26">
        <f t="shared" si="3"/>
        <v>1.6710671434778251E-2</v>
      </c>
      <c r="M42" s="3">
        <f t="shared" si="4"/>
        <v>1</v>
      </c>
      <c r="N42" s="3">
        <f t="shared" si="5"/>
        <v>1</v>
      </c>
      <c r="O42" s="3">
        <f t="shared" si="6"/>
        <v>1</v>
      </c>
    </row>
    <row r="43" spans="1:15" ht="13.5" customHeight="1" thickBot="1">
      <c r="A43" s="16">
        <v>44455</v>
      </c>
      <c r="B43" s="17">
        <v>0.3125</v>
      </c>
      <c r="C43" s="18" t="s">
        <v>55</v>
      </c>
      <c r="D43" s="19">
        <v>150.44</v>
      </c>
      <c r="E43" s="19">
        <v>152.51</v>
      </c>
      <c r="F43" s="19">
        <v>153.85</v>
      </c>
      <c r="G43" s="33">
        <v>157</v>
      </c>
      <c r="H43" s="30">
        <v>158.84</v>
      </c>
      <c r="I43" s="26">
        <f t="shared" si="0"/>
        <v>4.1505475050816427E-2</v>
      </c>
      <c r="J43" s="26">
        <f t="shared" si="1"/>
        <v>2.2666843924488145E-2</v>
      </c>
      <c r="K43" s="26">
        <f t="shared" si="2"/>
        <v>4.3605424089337957E-2</v>
      </c>
      <c r="L43" s="26">
        <f t="shared" si="3"/>
        <v>5.5836213772932769E-2</v>
      </c>
      <c r="M43" s="3">
        <f t="shared" si="4"/>
        <v>1</v>
      </c>
      <c r="N43" s="3">
        <f t="shared" si="5"/>
        <v>1</v>
      </c>
      <c r="O43" s="3">
        <f t="shared" si="6"/>
        <v>1</v>
      </c>
    </row>
    <row r="44" spans="1:15" ht="12.75" customHeight="1" thickBot="1">
      <c r="A44" s="16">
        <v>44455</v>
      </c>
      <c r="B44" s="17">
        <v>0.37847222222222227</v>
      </c>
      <c r="C44" s="18" t="s">
        <v>56</v>
      </c>
      <c r="D44" s="19">
        <v>0.74</v>
      </c>
      <c r="E44" s="19">
        <v>0.85</v>
      </c>
      <c r="F44" s="28">
        <v>0.77</v>
      </c>
      <c r="G44" s="31">
        <v>0.86</v>
      </c>
      <c r="H44" s="30">
        <v>0.86</v>
      </c>
      <c r="I44" s="26">
        <f t="shared" si="0"/>
        <v>1.1764705882352951E-2</v>
      </c>
      <c r="J44" s="26">
        <f t="shared" si="1"/>
        <v>4.0540540540540577E-2</v>
      </c>
      <c r="K44" s="26">
        <f t="shared" si="2"/>
        <v>0.16216216216216217</v>
      </c>
      <c r="L44" s="26">
        <f t="shared" si="3"/>
        <v>0.16216216216216217</v>
      </c>
      <c r="M44" s="3">
        <f t="shared" si="4"/>
        <v>1</v>
      </c>
      <c r="N44" s="3">
        <f t="shared" si="5"/>
        <v>1</v>
      </c>
      <c r="O44" s="3">
        <f t="shared" si="6"/>
        <v>1</v>
      </c>
    </row>
    <row r="45" spans="1:15" ht="15" customHeight="1" thickBot="1">
      <c r="A45" s="16">
        <v>44456</v>
      </c>
      <c r="B45" s="17">
        <v>0.3125</v>
      </c>
      <c r="C45" s="18" t="s">
        <v>41</v>
      </c>
      <c r="D45" s="25">
        <v>15.72</v>
      </c>
      <c r="E45" s="19">
        <v>12.28</v>
      </c>
      <c r="F45" s="19">
        <v>9.99</v>
      </c>
      <c r="G45" s="19">
        <v>12.33</v>
      </c>
      <c r="H45" s="29">
        <v>12.33</v>
      </c>
      <c r="I45" s="26">
        <f t="shared" si="0"/>
        <v>4.0716612377850745E-3</v>
      </c>
      <c r="J45" s="26">
        <f t="shared" si="1"/>
        <v>-0.36450381679389315</v>
      </c>
      <c r="K45" s="26">
        <f t="shared" si="2"/>
        <v>-0.21564885496183209</v>
      </c>
      <c r="L45" s="26">
        <f t="shared" si="3"/>
        <v>-0.21564885496183209</v>
      </c>
      <c r="M45" s="3">
        <f t="shared" si="4"/>
        <v>0</v>
      </c>
      <c r="N45" s="3">
        <f t="shared" si="5"/>
        <v>0</v>
      </c>
      <c r="O45" s="3">
        <f t="shared" si="6"/>
        <v>0</v>
      </c>
    </row>
    <row r="46" spans="1:15" ht="15.75" thickBot="1">
      <c r="A46" s="16">
        <v>44459</v>
      </c>
      <c r="B46" s="17">
        <v>0.3125</v>
      </c>
      <c r="C46" s="18" t="s">
        <v>54</v>
      </c>
      <c r="D46" s="19">
        <v>300.19</v>
      </c>
      <c r="E46" s="19">
        <v>297.94</v>
      </c>
      <c r="F46" s="19">
        <v>298.49</v>
      </c>
      <c r="G46" s="28">
        <v>301.58</v>
      </c>
      <c r="H46" s="30">
        <v>304.20999999999998</v>
      </c>
      <c r="I46" s="26">
        <f t="shared" si="0"/>
        <v>2.1044505605155341E-2</v>
      </c>
      <c r="J46" s="26">
        <f t="shared" si="1"/>
        <v>-5.6630800493020711E-3</v>
      </c>
      <c r="K46" s="26">
        <f t="shared" si="2"/>
        <v>4.6304007461940317E-3</v>
      </c>
      <c r="L46" s="26">
        <f t="shared" si="3"/>
        <v>1.3391518704820219E-2</v>
      </c>
      <c r="M46" s="3">
        <f t="shared" si="4"/>
        <v>0</v>
      </c>
      <c r="N46" s="3">
        <f t="shared" si="5"/>
        <v>1</v>
      </c>
      <c r="O46" s="3">
        <f t="shared" si="6"/>
        <v>1</v>
      </c>
    </row>
    <row r="47" spans="1:15" ht="14.25" customHeight="1" thickBot="1">
      <c r="A47" s="16">
        <v>44459</v>
      </c>
      <c r="B47" s="17">
        <v>0.27083333333333331</v>
      </c>
      <c r="C47" s="18" t="s">
        <v>57</v>
      </c>
      <c r="D47" s="19">
        <v>3.29</v>
      </c>
      <c r="E47" s="19">
        <v>3.52</v>
      </c>
      <c r="F47" s="19">
        <v>3.71</v>
      </c>
      <c r="G47" s="19">
        <v>4.04</v>
      </c>
      <c r="H47" s="19">
        <v>4.04</v>
      </c>
      <c r="I47" s="26">
        <f t="shared" si="0"/>
        <v>0.14772727272727273</v>
      </c>
      <c r="J47" s="26">
        <f t="shared" si="1"/>
        <v>0.1276595744680851</v>
      </c>
      <c r="K47" s="26">
        <f t="shared" si="2"/>
        <v>0.22796352583586627</v>
      </c>
      <c r="L47" s="26">
        <f t="shared" si="3"/>
        <v>0.22796352583586627</v>
      </c>
      <c r="M47" s="3">
        <f t="shared" si="4"/>
        <v>1</v>
      </c>
      <c r="N47" s="3">
        <f t="shared" si="5"/>
        <v>1</v>
      </c>
      <c r="O47" s="3">
        <f t="shared" si="6"/>
        <v>1</v>
      </c>
    </row>
    <row r="48" spans="1:15" ht="15" hidden="1" customHeight="1">
      <c r="A48" s="16">
        <v>44459</v>
      </c>
      <c r="B48" s="17">
        <v>0.28125</v>
      </c>
      <c r="C48" s="18" t="s">
        <v>39</v>
      </c>
      <c r="D48" s="19">
        <v>43.89</v>
      </c>
      <c r="E48" s="25">
        <v>43.39</v>
      </c>
      <c r="F48" s="19">
        <v>44.2</v>
      </c>
      <c r="G48" s="19">
        <v>44.65</v>
      </c>
      <c r="H48" s="19">
        <v>44.73</v>
      </c>
      <c r="I48" s="26">
        <f t="shared" si="0"/>
        <v>3.0882691864484817E-2</v>
      </c>
      <c r="J48" s="26">
        <f t="shared" si="1"/>
        <v>7.0631123262702728E-3</v>
      </c>
      <c r="K48" s="26">
        <f t="shared" si="2"/>
        <v>1.7316017316017271E-2</v>
      </c>
      <c r="L48" s="26">
        <f t="shared" si="3"/>
        <v>1.913875598086116E-2</v>
      </c>
      <c r="M48" s="3">
        <f t="shared" si="4"/>
        <v>1</v>
      </c>
      <c r="N48" s="3">
        <f t="shared" si="5"/>
        <v>1</v>
      </c>
      <c r="O48" s="3">
        <f t="shared" si="6"/>
        <v>1</v>
      </c>
    </row>
    <row r="49" spans="1:15" ht="15" hidden="1" customHeight="1">
      <c r="A49" s="16">
        <v>44461</v>
      </c>
      <c r="B49" s="17">
        <v>0.33333333333333331</v>
      </c>
      <c r="C49" s="18" t="s">
        <v>58</v>
      </c>
      <c r="D49" s="19">
        <v>1.32</v>
      </c>
      <c r="E49" s="19">
        <v>1.35</v>
      </c>
      <c r="F49" s="19">
        <v>1.24</v>
      </c>
      <c r="G49" s="19">
        <v>1.53</v>
      </c>
      <c r="H49" s="24">
        <v>1.53</v>
      </c>
      <c r="I49" s="26">
        <f t="shared" si="0"/>
        <v>0.13333333333333328</v>
      </c>
      <c r="J49" s="26">
        <f t="shared" si="1"/>
        <v>-6.0606060606060656E-2</v>
      </c>
      <c r="K49" s="26">
        <f t="shared" si="2"/>
        <v>0.15909090909090906</v>
      </c>
      <c r="L49" s="26">
        <f t="shared" si="3"/>
        <v>0.15909090909090906</v>
      </c>
      <c r="M49" s="3">
        <f t="shared" si="4"/>
        <v>0</v>
      </c>
      <c r="N49" s="3">
        <f t="shared" si="5"/>
        <v>1</v>
      </c>
      <c r="O49" s="3">
        <f t="shared" si="6"/>
        <v>1</v>
      </c>
    </row>
    <row r="50" spans="1:15" ht="18" customHeight="1" thickBot="1">
      <c r="A50" s="16">
        <v>44461</v>
      </c>
      <c r="B50" s="17">
        <v>0.35416666666666669</v>
      </c>
      <c r="C50" s="18" t="s">
        <v>59</v>
      </c>
      <c r="D50" s="19">
        <v>52.86</v>
      </c>
      <c r="E50" s="19">
        <v>59.03</v>
      </c>
      <c r="F50" s="25">
        <v>52.31</v>
      </c>
      <c r="G50" s="19">
        <v>60.6</v>
      </c>
      <c r="H50" s="19">
        <v>70.28</v>
      </c>
      <c r="I50" s="26">
        <f t="shared" si="0"/>
        <v>0.19058106047772319</v>
      </c>
      <c r="J50" s="26">
        <f t="shared" si="1"/>
        <v>-1.0404842981460409E-2</v>
      </c>
      <c r="K50" s="26">
        <f t="shared" si="2"/>
        <v>0.14642451759364364</v>
      </c>
      <c r="L50" s="26">
        <f t="shared" si="3"/>
        <v>0.32954975406734777</v>
      </c>
      <c r="M50" s="3">
        <f t="shared" si="4"/>
        <v>0</v>
      </c>
      <c r="N50" s="3">
        <f t="shared" si="5"/>
        <v>1</v>
      </c>
      <c r="O50" s="3">
        <f t="shared" si="6"/>
        <v>1</v>
      </c>
    </row>
    <row r="51" spans="1:15" ht="15" customHeight="1" thickBot="1">
      <c r="A51" s="16">
        <v>44462</v>
      </c>
      <c r="B51" s="17">
        <v>0.33333333333333331</v>
      </c>
      <c r="C51" s="18" t="s">
        <v>60</v>
      </c>
      <c r="D51" s="19">
        <v>8.09</v>
      </c>
      <c r="E51" s="19">
        <v>8.1</v>
      </c>
      <c r="F51" s="19">
        <v>8.11</v>
      </c>
      <c r="G51" s="19">
        <v>8.33</v>
      </c>
      <c r="H51" s="19">
        <v>8.33</v>
      </c>
      <c r="I51" s="26">
        <f t="shared" si="0"/>
        <v>2.8395061728395114E-2</v>
      </c>
      <c r="J51" s="26">
        <f t="shared" si="1"/>
        <v>2.4721878862793045E-3</v>
      </c>
      <c r="K51" s="26">
        <f t="shared" si="2"/>
        <v>2.9666254635352312E-2</v>
      </c>
      <c r="L51" s="26">
        <f t="shared" si="3"/>
        <v>2.9666254635352312E-2</v>
      </c>
      <c r="M51" s="3">
        <f t="shared" si="4"/>
        <v>1</v>
      </c>
      <c r="N51" s="3">
        <f t="shared" si="5"/>
        <v>1</v>
      </c>
      <c r="O51" s="3">
        <f t="shared" si="6"/>
        <v>1</v>
      </c>
    </row>
    <row r="52" spans="1:15" ht="15" customHeight="1" thickBot="1">
      <c r="A52" s="16">
        <v>44464</v>
      </c>
      <c r="B52" s="17">
        <v>0.83333333333333337</v>
      </c>
      <c r="C52" s="18" t="s">
        <v>61</v>
      </c>
      <c r="D52" s="19">
        <v>213.61</v>
      </c>
      <c r="E52" s="19">
        <v>213.61</v>
      </c>
      <c r="F52" s="19">
        <v>213.11</v>
      </c>
      <c r="G52" s="19">
        <v>214.95</v>
      </c>
      <c r="H52" s="19">
        <v>216.8</v>
      </c>
      <c r="I52" s="26">
        <f t="shared" si="0"/>
        <v>1.4933757782875322E-2</v>
      </c>
      <c r="J52" s="26">
        <f t="shared" si="1"/>
        <v>-2.3407143860306166E-3</v>
      </c>
      <c r="K52" s="26">
        <f t="shared" si="2"/>
        <v>6.2731145545619352E-3</v>
      </c>
      <c r="L52" s="26">
        <f t="shared" si="3"/>
        <v>1.4933757782875322E-2</v>
      </c>
      <c r="M52" s="3">
        <f t="shared" si="4"/>
        <v>0</v>
      </c>
      <c r="N52" s="3">
        <f t="shared" si="5"/>
        <v>1</v>
      </c>
      <c r="O52" s="3">
        <f t="shared" si="6"/>
        <v>1</v>
      </c>
    </row>
    <row r="53" spans="1:15" ht="15.75" thickBot="1">
      <c r="A53" s="16">
        <v>44467</v>
      </c>
      <c r="B53" s="17">
        <v>0.29236111111111113</v>
      </c>
      <c r="C53" s="18" t="s">
        <v>62</v>
      </c>
      <c r="D53" s="19">
        <v>15.19</v>
      </c>
      <c r="E53" s="19">
        <v>10.83</v>
      </c>
      <c r="F53" s="19">
        <v>14.81</v>
      </c>
      <c r="G53" s="19">
        <v>15.07</v>
      </c>
      <c r="H53" s="25">
        <v>15.07</v>
      </c>
      <c r="I53" s="26">
        <f t="shared" si="0"/>
        <v>0.39150507848568794</v>
      </c>
      <c r="J53" s="26">
        <f t="shared" si="1"/>
        <v>-2.5016458196181635E-2</v>
      </c>
      <c r="K53" s="26">
        <f t="shared" si="2"/>
        <v>-7.8999341672152217E-3</v>
      </c>
      <c r="L53" s="26">
        <f t="shared" si="3"/>
        <v>-7.8999341672152217E-3</v>
      </c>
      <c r="M53" s="3">
        <f t="shared" si="4"/>
        <v>0</v>
      </c>
      <c r="N53" s="3">
        <f t="shared" si="5"/>
        <v>0</v>
      </c>
      <c r="O53" s="3">
        <f t="shared" si="6"/>
        <v>0</v>
      </c>
    </row>
    <row r="54" spans="1:15" ht="15" customHeight="1" thickBot="1">
      <c r="A54" s="16">
        <v>44467</v>
      </c>
      <c r="B54" s="17">
        <v>0.75</v>
      </c>
      <c r="C54" s="18" t="s">
        <v>63</v>
      </c>
      <c r="D54" s="19">
        <v>107.34</v>
      </c>
      <c r="E54" s="19">
        <v>107.85</v>
      </c>
      <c r="F54" s="19">
        <v>108.84</v>
      </c>
      <c r="G54" s="19">
        <v>109.58</v>
      </c>
      <c r="H54" s="19">
        <v>110.58</v>
      </c>
      <c r="I54" s="26">
        <f t="shared" si="0"/>
        <v>2.5312934631432582E-2</v>
      </c>
      <c r="J54" s="26">
        <f t="shared" si="1"/>
        <v>1.397428731134712E-2</v>
      </c>
      <c r="K54" s="26">
        <f t="shared" si="2"/>
        <v>2.0868269051611654E-2</v>
      </c>
      <c r="L54" s="26">
        <f t="shared" si="3"/>
        <v>3.0184460592509732E-2</v>
      </c>
      <c r="M54" s="3">
        <f t="shared" si="4"/>
        <v>1</v>
      </c>
      <c r="N54" s="3">
        <f t="shared" si="5"/>
        <v>1</v>
      </c>
      <c r="O54" s="3">
        <f t="shared" si="6"/>
        <v>1</v>
      </c>
    </row>
    <row r="55" spans="1:15" ht="15.75" thickBot="1">
      <c r="A55" s="16">
        <v>44468</v>
      </c>
      <c r="B55" s="17">
        <v>0.37083333333333335</v>
      </c>
      <c r="C55" s="18" t="s">
        <v>64</v>
      </c>
      <c r="D55" s="19">
        <v>22.92</v>
      </c>
      <c r="E55" s="25">
        <v>22.92</v>
      </c>
      <c r="F55" s="19">
        <v>22.13</v>
      </c>
      <c r="G55" s="19">
        <v>23.1</v>
      </c>
      <c r="H55" s="19">
        <v>23.86</v>
      </c>
      <c r="I55" s="26">
        <f t="shared" si="0"/>
        <v>4.1012216404886462E-2</v>
      </c>
      <c r="J55" s="26">
        <f t="shared" si="1"/>
        <v>-3.446771378708563E-2</v>
      </c>
      <c r="K55" s="26">
        <f t="shared" si="2"/>
        <v>7.853403141361244E-3</v>
      </c>
      <c r="L55" s="26">
        <f t="shared" si="3"/>
        <v>4.1012216404886462E-2</v>
      </c>
      <c r="M55" s="3">
        <f t="shared" si="4"/>
        <v>0</v>
      </c>
      <c r="N55" s="3">
        <f t="shared" si="5"/>
        <v>1</v>
      </c>
      <c r="O55" s="3">
        <f t="shared" si="6"/>
        <v>1</v>
      </c>
    </row>
    <row r="56" spans="1:15" ht="15" customHeight="1" thickBot="1">
      <c r="A56" s="32">
        <v>44468</v>
      </c>
      <c r="B56" s="17">
        <v>0.28125</v>
      </c>
      <c r="C56" s="18" t="s">
        <v>39</v>
      </c>
      <c r="D56" s="19">
        <v>43.04</v>
      </c>
      <c r="E56" s="24">
        <v>43.22</v>
      </c>
      <c r="F56" s="19">
        <v>43.53</v>
      </c>
      <c r="G56" s="19">
        <v>43.69</v>
      </c>
      <c r="H56" s="19">
        <v>44.05</v>
      </c>
      <c r="I56" s="26">
        <f t="shared" si="0"/>
        <v>1.9204072188801442E-2</v>
      </c>
      <c r="J56" s="26">
        <f t="shared" si="1"/>
        <v>1.1384758364312315E-2</v>
      </c>
      <c r="K56" s="26">
        <f t="shared" si="2"/>
        <v>1.5102230483271343E-2</v>
      </c>
      <c r="L56" s="26">
        <f t="shared" si="3"/>
        <v>2.3466542750929322E-2</v>
      </c>
      <c r="M56" s="3">
        <f t="shared" si="4"/>
        <v>1</v>
      </c>
      <c r="N56" s="3">
        <f t="shared" si="5"/>
        <v>1</v>
      </c>
      <c r="O56" s="3">
        <f t="shared" si="6"/>
        <v>1</v>
      </c>
    </row>
    <row r="57" spans="1:15" ht="15.75" thickBot="1">
      <c r="A57" s="16">
        <v>44469</v>
      </c>
      <c r="B57" s="17">
        <v>0.36458333333333331</v>
      </c>
      <c r="C57" s="18" t="s">
        <v>65</v>
      </c>
      <c r="D57" s="19">
        <v>4.04</v>
      </c>
      <c r="E57" s="25">
        <v>4.0199999999999996</v>
      </c>
      <c r="F57" s="29">
        <v>4.01</v>
      </c>
      <c r="G57" s="19">
        <v>4.2794999999999996</v>
      </c>
      <c r="H57" s="19">
        <v>4.3499999999999996</v>
      </c>
      <c r="I57" s="26">
        <f t="shared" si="0"/>
        <v>8.2089552238805999E-2</v>
      </c>
      <c r="J57" s="26">
        <f t="shared" si="1"/>
        <v>-7.425742574257487E-3</v>
      </c>
      <c r="K57" s="26">
        <f t="shared" si="2"/>
        <v>5.9282178217821682E-2</v>
      </c>
      <c r="L57" s="26">
        <f t="shared" si="3"/>
        <v>7.6732673267326634E-2</v>
      </c>
      <c r="M57" s="3">
        <f t="shared" si="4"/>
        <v>0</v>
      </c>
      <c r="N57" s="3">
        <f t="shared" si="5"/>
        <v>1</v>
      </c>
      <c r="O57" s="3">
        <f t="shared" si="6"/>
        <v>1</v>
      </c>
    </row>
    <row r="58" spans="1:15">
      <c r="F58" s="3"/>
      <c r="G58" s="3"/>
      <c r="H58" s="3"/>
      <c r="I58" s="3"/>
      <c r="J58" s="3"/>
      <c r="K58" s="3"/>
    </row>
    <row r="59" spans="1:15">
      <c r="A59" s="5" t="s">
        <v>36</v>
      </c>
      <c r="B59" s="27"/>
      <c r="C59" s="27"/>
      <c r="D59" s="27"/>
      <c r="E59" s="27"/>
      <c r="F59" s="15"/>
      <c r="G59" s="15"/>
      <c r="H59" s="15"/>
      <c r="I59" s="15"/>
      <c r="J59" s="3"/>
      <c r="K59" s="3"/>
    </row>
    <row r="60" spans="1:15">
      <c r="A60" s="34" t="s">
        <v>37</v>
      </c>
      <c r="B60" s="35"/>
      <c r="C60" s="35"/>
      <c r="D60" s="35"/>
      <c r="E60" s="35"/>
      <c r="F60" s="35"/>
      <c r="G60" s="35"/>
      <c r="H60" s="35"/>
      <c r="I60" s="35"/>
      <c r="J60" s="3"/>
      <c r="K60" s="3"/>
    </row>
    <row r="61" spans="1:15">
      <c r="A61" s="35"/>
      <c r="B61" s="35"/>
      <c r="C61" s="35"/>
      <c r="D61" s="35"/>
      <c r="E61" s="35"/>
      <c r="F61" s="35"/>
      <c r="G61" s="35"/>
      <c r="H61" s="35"/>
      <c r="I61" s="35"/>
      <c r="J61" s="3"/>
      <c r="K61" s="3"/>
    </row>
    <row r="62" spans="1:15">
      <c r="A62" s="35"/>
      <c r="B62" s="35"/>
      <c r="C62" s="35"/>
      <c r="D62" s="35"/>
      <c r="E62" s="35"/>
      <c r="F62" s="35"/>
      <c r="G62" s="35"/>
      <c r="H62" s="35"/>
      <c r="I62" s="35"/>
      <c r="J62" s="3"/>
      <c r="K62" s="3"/>
    </row>
    <row r="63" spans="1:15">
      <c r="A63" s="35"/>
      <c r="B63" s="35"/>
      <c r="C63" s="35"/>
      <c r="D63" s="35"/>
      <c r="E63" s="35"/>
      <c r="F63" s="35"/>
      <c r="G63" s="35"/>
      <c r="H63" s="35"/>
      <c r="I63" s="35"/>
      <c r="J63" s="3"/>
      <c r="K63" s="3"/>
    </row>
    <row r="64" spans="1:15">
      <c r="A64" s="35"/>
      <c r="B64" s="35"/>
      <c r="C64" s="35"/>
      <c r="D64" s="35"/>
      <c r="E64" s="35"/>
      <c r="F64" s="35"/>
      <c r="G64" s="35"/>
      <c r="H64" s="35"/>
      <c r="I64" s="35"/>
      <c r="J64" s="3"/>
      <c r="K64" s="3"/>
    </row>
    <row r="65" spans="1:11">
      <c r="A65" s="35"/>
      <c r="B65" s="35"/>
      <c r="C65" s="35"/>
      <c r="D65" s="35"/>
      <c r="E65" s="35"/>
      <c r="F65" s="35"/>
      <c r="G65" s="35"/>
      <c r="H65" s="35"/>
      <c r="I65" s="35"/>
      <c r="J65" s="3"/>
      <c r="K65" s="3"/>
    </row>
    <row r="66" spans="1:11">
      <c r="A66" s="35"/>
      <c r="B66" s="35"/>
      <c r="C66" s="35"/>
      <c r="D66" s="35"/>
      <c r="E66" s="35"/>
      <c r="F66" s="35"/>
      <c r="G66" s="35"/>
      <c r="H66" s="35"/>
      <c r="I66" s="35"/>
      <c r="J66" s="3"/>
      <c r="K66" s="3"/>
    </row>
    <row r="67" spans="1:11">
      <c r="A67" s="35"/>
      <c r="B67" s="35"/>
      <c r="C67" s="35"/>
      <c r="D67" s="35"/>
      <c r="E67" s="35"/>
      <c r="F67" s="35"/>
      <c r="G67" s="35"/>
      <c r="H67" s="35"/>
      <c r="I67" s="35"/>
      <c r="J67" s="3"/>
      <c r="K67" s="3"/>
    </row>
    <row r="68" spans="1:11">
      <c r="A68" s="35"/>
      <c r="B68" s="35"/>
      <c r="C68" s="35"/>
      <c r="D68" s="35"/>
      <c r="E68" s="35"/>
      <c r="F68" s="35"/>
      <c r="G68" s="35"/>
      <c r="H68" s="35"/>
      <c r="I68" s="35"/>
      <c r="J68" s="3"/>
      <c r="K68" s="3"/>
    </row>
    <row r="69" spans="1:11">
      <c r="A69" s="35"/>
      <c r="B69" s="35"/>
      <c r="C69" s="35"/>
      <c r="D69" s="35"/>
      <c r="E69" s="35"/>
      <c r="F69" s="35"/>
      <c r="G69" s="35"/>
      <c r="H69" s="35"/>
      <c r="I69" s="35"/>
      <c r="J69" s="3"/>
      <c r="K69" s="3"/>
    </row>
    <row r="70" spans="1:11">
      <c r="A70" s="35"/>
      <c r="B70" s="35"/>
      <c r="C70" s="35"/>
      <c r="D70" s="35"/>
      <c r="E70" s="35"/>
      <c r="F70" s="35"/>
      <c r="G70" s="35"/>
      <c r="H70" s="35"/>
      <c r="I70" s="35"/>
      <c r="J70" s="3"/>
      <c r="K70" s="3"/>
    </row>
    <row r="71" spans="1:11">
      <c r="A71" s="35"/>
      <c r="B71" s="35"/>
      <c r="C71" s="35"/>
      <c r="D71" s="35"/>
      <c r="E71" s="35"/>
      <c r="F71" s="35"/>
      <c r="G71" s="35"/>
      <c r="H71" s="35"/>
      <c r="I71" s="35"/>
      <c r="J71" s="3"/>
      <c r="K71" s="3"/>
    </row>
    <row r="72" spans="1:11">
      <c r="A72" s="35"/>
      <c r="B72" s="35"/>
      <c r="C72" s="35"/>
      <c r="D72" s="35"/>
      <c r="E72" s="35"/>
      <c r="F72" s="35"/>
      <c r="G72" s="35"/>
      <c r="H72" s="35"/>
      <c r="I72" s="35"/>
      <c r="J72" s="3"/>
      <c r="K72" s="3"/>
    </row>
    <row r="73" spans="1:11">
      <c r="A73" s="27"/>
      <c r="B73" s="27"/>
      <c r="C73" s="27"/>
      <c r="D73" s="27"/>
      <c r="E73" s="27"/>
      <c r="F73" s="15"/>
      <c r="G73" s="15"/>
      <c r="H73" s="15"/>
      <c r="I73" s="15"/>
      <c r="J73" s="3"/>
      <c r="K73" s="3"/>
    </row>
    <row r="74" spans="1:11">
      <c r="A74" s="14" t="s">
        <v>38</v>
      </c>
      <c r="B74" s="27"/>
      <c r="C74" s="27"/>
      <c r="D74" s="27"/>
      <c r="E74" s="27"/>
      <c r="F74" s="15"/>
      <c r="G74" s="15"/>
      <c r="H74" s="15"/>
      <c r="I74" s="15"/>
      <c r="J74" s="3"/>
      <c r="K74" s="3"/>
    </row>
    <row r="75" spans="1:11">
      <c r="F75" s="3"/>
      <c r="G75" s="3"/>
      <c r="H75" s="3"/>
      <c r="I75" s="3"/>
      <c r="J75" s="3"/>
      <c r="K75" s="3"/>
    </row>
    <row r="76" spans="1:11" ht="15.75" customHeight="1">
      <c r="F76" s="3"/>
      <c r="G76" s="3"/>
      <c r="H76" s="3"/>
      <c r="I76" s="3"/>
      <c r="J76" s="3"/>
      <c r="K76" s="3"/>
    </row>
    <row r="77" spans="1:11" ht="15" customHeight="1">
      <c r="F77" s="3"/>
      <c r="G77" s="3"/>
      <c r="H77" s="3"/>
      <c r="I77" s="3"/>
      <c r="J77" s="3"/>
      <c r="K77" s="3"/>
    </row>
    <row r="78" spans="1:11">
      <c r="F78" s="3"/>
      <c r="G78" s="3"/>
      <c r="H78" s="3"/>
      <c r="I78" s="3"/>
      <c r="J78" s="3"/>
      <c r="K78" s="3"/>
    </row>
    <row r="79" spans="1:11">
      <c r="F79" s="3"/>
      <c r="G79" s="3"/>
      <c r="H79" s="3"/>
      <c r="I79" s="3"/>
      <c r="J79" s="3"/>
      <c r="K79" s="3"/>
    </row>
    <row r="80" spans="1:11">
      <c r="F80" s="3"/>
      <c r="G80" s="3"/>
      <c r="H80" s="3"/>
      <c r="I80" s="3"/>
      <c r="J80" s="3"/>
      <c r="K80" s="3"/>
    </row>
    <row r="81" spans="6:11">
      <c r="F81" s="3"/>
      <c r="G81" s="3"/>
      <c r="H81" s="3"/>
      <c r="I81" s="3"/>
      <c r="J81" s="3"/>
      <c r="K81" s="3"/>
    </row>
    <row r="82" spans="6:11">
      <c r="F82" s="3"/>
      <c r="G82" s="3"/>
      <c r="H82" s="3"/>
      <c r="I82" s="3"/>
      <c r="J82" s="3"/>
      <c r="K82" s="3"/>
    </row>
    <row r="83" spans="6:11">
      <c r="F83" s="3"/>
      <c r="G83" s="3"/>
      <c r="H83" s="3"/>
      <c r="I83" s="3"/>
      <c r="J83" s="3"/>
      <c r="K83" s="3"/>
    </row>
    <row r="84" spans="6:11">
      <c r="F84" s="3"/>
      <c r="G84" s="3"/>
      <c r="H84" s="3"/>
      <c r="I84" s="3"/>
      <c r="J84" s="3"/>
      <c r="K84" s="3"/>
    </row>
    <row r="85" spans="6:11">
      <c r="F85" s="3"/>
      <c r="G85" s="3"/>
      <c r="H85" s="3"/>
      <c r="I85" s="3"/>
      <c r="J85" s="3"/>
      <c r="K85" s="3"/>
    </row>
    <row r="86" spans="6:11">
      <c r="F86" s="3"/>
      <c r="G86" s="3"/>
      <c r="H86" s="3"/>
      <c r="I86" s="3"/>
      <c r="J86" s="3"/>
      <c r="K86" s="3"/>
    </row>
    <row r="87" spans="6:11" ht="15" customHeight="1">
      <c r="F87" s="3"/>
      <c r="G87" s="3"/>
      <c r="H87" s="3"/>
      <c r="I87" s="3"/>
      <c r="J87" s="3"/>
      <c r="K87" s="3"/>
    </row>
    <row r="94" spans="6:11" ht="15" customHeight="1"/>
  </sheetData>
  <dataConsolidate/>
  <mergeCells count="1">
    <mergeCell ref="A60:I7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Bobo</cp:lastModifiedBy>
  <dcterms:created xsi:type="dcterms:W3CDTF">2017-09-27T13:22:04Z</dcterms:created>
  <dcterms:modified xsi:type="dcterms:W3CDTF">2021-10-08T20:04:11Z</dcterms:modified>
</cp:coreProperties>
</file>