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80" windowWidth="14910" windowHeight="9120"/>
  </bookViews>
  <sheets>
    <sheet name="Sheet1" sheetId="1" r:id="rId1"/>
  </sheets>
  <calcPr calcId="144525"/>
  <fileRecoveryPr autoRecover="0"/>
</workbook>
</file>

<file path=xl/calcChain.xml><?xml version="1.0" encoding="utf-8"?>
<calcChain xmlns="http://schemas.openxmlformats.org/spreadsheetml/2006/main">
  <c r="D10" i="1" l="1"/>
  <c r="D9" i="1"/>
  <c r="D8" i="1"/>
  <c r="D7" i="1"/>
  <c r="D5" i="1" l="1"/>
  <c r="D4" i="1"/>
  <c r="D3" i="1"/>
  <c r="O28" i="1"/>
  <c r="O29" i="1"/>
  <c r="O30" i="1"/>
  <c r="O31" i="1"/>
  <c r="O32" i="1"/>
  <c r="O33" i="1"/>
  <c r="O34" i="1"/>
  <c r="O35" i="1"/>
  <c r="O36" i="1"/>
  <c r="O37" i="1"/>
  <c r="O38" i="1"/>
  <c r="O39" i="1"/>
  <c r="O40" i="1"/>
  <c r="O41" i="1"/>
  <c r="O42" i="1"/>
  <c r="O43" i="1"/>
  <c r="O44" i="1"/>
  <c r="O45" i="1"/>
  <c r="O46" i="1"/>
  <c r="O47" i="1"/>
  <c r="O48" i="1"/>
  <c r="O49" i="1"/>
  <c r="N29" i="1"/>
  <c r="N30" i="1"/>
  <c r="N31" i="1"/>
  <c r="N32" i="1"/>
  <c r="N33" i="1"/>
  <c r="N34" i="1"/>
  <c r="N35" i="1"/>
  <c r="N36" i="1"/>
  <c r="N37" i="1"/>
  <c r="N38" i="1"/>
  <c r="N39" i="1"/>
  <c r="N40" i="1"/>
  <c r="N41" i="1"/>
  <c r="N42" i="1"/>
  <c r="N43" i="1"/>
  <c r="N44" i="1"/>
  <c r="N45" i="1"/>
  <c r="N46" i="1"/>
  <c r="N47" i="1"/>
  <c r="N48" i="1"/>
  <c r="N49" i="1"/>
  <c r="N28" i="1"/>
  <c r="M29" i="1"/>
  <c r="M30" i="1"/>
  <c r="M31" i="1"/>
  <c r="M32" i="1"/>
  <c r="M33" i="1"/>
  <c r="M34" i="1"/>
  <c r="M35" i="1"/>
  <c r="M36" i="1"/>
  <c r="M37" i="1"/>
  <c r="M38" i="1"/>
  <c r="M39" i="1"/>
  <c r="M40" i="1"/>
  <c r="M41" i="1"/>
  <c r="M42" i="1"/>
  <c r="M43" i="1"/>
  <c r="M44" i="1"/>
  <c r="M45" i="1"/>
  <c r="M46" i="1"/>
  <c r="M47" i="1"/>
  <c r="M28" i="1"/>
  <c r="L29" i="1"/>
  <c r="L30" i="1"/>
  <c r="L31" i="1"/>
  <c r="L32" i="1"/>
  <c r="L33" i="1"/>
  <c r="L34" i="1"/>
  <c r="L35" i="1"/>
  <c r="L36" i="1"/>
  <c r="L37" i="1"/>
  <c r="L38" i="1"/>
  <c r="L39" i="1"/>
  <c r="L40" i="1"/>
  <c r="L41" i="1"/>
  <c r="L42" i="1"/>
  <c r="L43" i="1"/>
  <c r="L44" i="1"/>
  <c r="L45" i="1"/>
  <c r="L46" i="1"/>
  <c r="L47" i="1"/>
  <c r="L28" i="1"/>
  <c r="K29" i="1"/>
  <c r="K30" i="1"/>
  <c r="K31" i="1"/>
  <c r="K32" i="1"/>
  <c r="K33" i="1"/>
  <c r="K34" i="1"/>
  <c r="K35" i="1"/>
  <c r="K36" i="1"/>
  <c r="K37" i="1"/>
  <c r="K38" i="1"/>
  <c r="K39" i="1"/>
  <c r="K40" i="1"/>
  <c r="K41" i="1"/>
  <c r="K42" i="1"/>
  <c r="K43" i="1"/>
  <c r="K44" i="1"/>
  <c r="K45" i="1"/>
  <c r="K46" i="1"/>
  <c r="K47" i="1"/>
  <c r="K28" i="1"/>
  <c r="J29" i="1"/>
  <c r="J30" i="1"/>
  <c r="J31" i="1"/>
  <c r="J32" i="1"/>
  <c r="J33" i="1"/>
  <c r="J34" i="1"/>
  <c r="J35" i="1"/>
  <c r="J36" i="1"/>
  <c r="J37" i="1"/>
  <c r="J38" i="1"/>
  <c r="J39" i="1"/>
  <c r="J40" i="1"/>
  <c r="J41" i="1"/>
  <c r="J42" i="1"/>
  <c r="J43" i="1"/>
  <c r="J44" i="1"/>
  <c r="J45" i="1"/>
  <c r="J46" i="1"/>
  <c r="J47" i="1"/>
  <c r="J28" i="1"/>
  <c r="I29" i="1"/>
  <c r="I30" i="1"/>
  <c r="I31" i="1"/>
  <c r="I32" i="1"/>
  <c r="I33" i="1"/>
  <c r="I34" i="1"/>
  <c r="I35" i="1"/>
  <c r="I36" i="1"/>
  <c r="I37" i="1"/>
  <c r="I38" i="1"/>
  <c r="I39" i="1"/>
  <c r="I40" i="1"/>
  <c r="I41" i="1"/>
  <c r="I42" i="1"/>
  <c r="I43" i="1"/>
  <c r="I44" i="1"/>
  <c r="I45" i="1"/>
  <c r="I46" i="1"/>
  <c r="I47" i="1"/>
  <c r="I28" i="1"/>
</calcChain>
</file>

<file path=xl/sharedStrings.xml><?xml version="1.0" encoding="utf-8"?>
<sst xmlns="http://schemas.openxmlformats.org/spreadsheetml/2006/main" count="61" uniqueCount="60">
  <si>
    <t>Date</t>
  </si>
  <si>
    <t>Time</t>
  </si>
  <si>
    <t>Ticker</t>
  </si>
  <si>
    <t>Previous Close</t>
  </si>
  <si>
    <t>Next Session Peak</t>
  </si>
  <si>
    <t xml:space="preserve">5-Day Peak </t>
  </si>
  <si>
    <t>Prev Close to Next Close</t>
  </si>
  <si>
    <t>Prev Close to Peak</t>
  </si>
  <si>
    <t>Correct to Close</t>
  </si>
  <si>
    <t>Correct to Peak</t>
  </si>
  <si>
    <t>Correct to 5-day peak</t>
  </si>
  <si>
    <t>Prev Close to 5-Day Peak</t>
  </si>
  <si>
    <t>Percent Correct - Prev Close to Next Close</t>
  </si>
  <si>
    <t>Percent Correct - Prev Close to Next Session Peak</t>
  </si>
  <si>
    <t>Percent Correct - Prev Close to 5-day Peak</t>
  </si>
  <si>
    <t>Scorecard</t>
  </si>
  <si>
    <t>Total</t>
  </si>
  <si>
    <t>Next Open to 5-Day Peak</t>
  </si>
  <si>
    <t>Definitions</t>
  </si>
  <si>
    <t>Previous Close - The closing price of the stock prior to the signal</t>
  </si>
  <si>
    <t>Next Open</t>
  </si>
  <si>
    <t>Next Close</t>
  </si>
  <si>
    <t>Next Open - The opening price of the stock in the next session after the signal</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</si>
  <si>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</si>
  <si>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</si>
  <si>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</si>
  <si>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</si>
  <si>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Number of signals over $10/share</t>
  </si>
  <si>
    <t>Number of signals over 1M avg daily vol</t>
  </si>
  <si>
    <t>Number of signals over $10/share, 1M avg vol</t>
  </si>
  <si>
    <t>Number of signals with options available</t>
  </si>
  <si>
    <t>Number over $10/share, over 1M avg  vol, options</t>
  </si>
  <si>
    <t>Avg Increase - Prev Close to Next Close</t>
  </si>
  <si>
    <t>Avg Increase - Prev Close to Next Session Peak</t>
  </si>
  <si>
    <t>Avg Increase - Prev Close to 5-day Peak</t>
  </si>
  <si>
    <t>Avg Increase - Next Open to 5-day Peak</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</si>
  <si>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</si>
  <si>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</si>
  <si>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Copyright © 2017 Event Trading Technologies LLC</t>
  </si>
  <si>
    <t>RXRX</t>
  </si>
  <si>
    <t>ADMP</t>
  </si>
  <si>
    <t>Clinical Trials</t>
  </si>
  <si>
    <t>TENX</t>
  </si>
  <si>
    <t>PSTV</t>
  </si>
  <si>
    <t>MREO</t>
  </si>
  <si>
    <t>ETTX</t>
  </si>
  <si>
    <t>OPGN</t>
  </si>
  <si>
    <t>AQST</t>
  </si>
  <si>
    <t>PGEN</t>
  </si>
  <si>
    <t>RDUS</t>
  </si>
  <si>
    <t>EWTX</t>
  </si>
  <si>
    <t>MYOV</t>
  </si>
  <si>
    <t>FDMT</t>
  </si>
  <si>
    <t>XENE</t>
  </si>
  <si>
    <t>ALKS</t>
  </si>
  <si>
    <t>CCXI</t>
  </si>
  <si>
    <t>MRK</t>
  </si>
  <si>
    <t>ZLAB</t>
  </si>
  <si>
    <t>SRNE</t>
  </si>
  <si>
    <t>MRNA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</si>
</sst>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rgb="FF00B050"/>
      <name val="Calibri"/>
      <family val="2"/>
      <scheme val="minor"/>
    </font>
    <font>
      <sz val="10"/>
      <color theme="1"/>
      <name val="Arial"/>
      <family val="2"/>
    </font>
    <font>
      <sz val="10"/>
      <color rgb="FF000000"/>
      <name val="Arial"/>
      <family val="2"/>
    </font>
    <font>
      <sz val="10"/>
      <color rgb="FF000000"/>
      <name val="Yahoo Sans Finance"/>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E0E4E9"/>
      </right>
      <top style="medium">
        <color rgb="FFCCCCCC"/>
      </top>
      <bottom style="medium">
        <color rgb="FFCCCCCC"/>
      </bottom>
      <diagonal/>
    </border>
    <border>
      <left style="medium">
        <color rgb="FFCCCCCC"/>
      </left>
      <right style="medium">
        <color rgb="FFCCCCCC"/>
      </right>
      <top style="medium">
        <color rgb="FFCCCCCC"/>
      </top>
      <bottom style="medium">
        <color rgb="FFE0E4E9"/>
      </bottom>
      <diagonal/>
    </border>
    <border>
      <left style="medium">
        <color rgb="FFCCCCCC"/>
      </left>
      <right style="medium">
        <color rgb="FFE0E4E9"/>
      </right>
      <top style="medium">
        <color rgb="FFCCCCCC"/>
      </top>
      <bottom style="medium">
        <color rgb="FFE0E4E9"/>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NumberFormat="1" applyFont="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4" fillId="2" borderId="0" xfId="0" applyFont="1" applyFill="1" applyAlignment="1">
      <alignment horizontal="left" vertical="center"/>
    </xf>
    <xf numFmtId="9" fontId="4" fillId="2" borderId="0" xfId="0" applyNumberFormat="1"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top" wrapText="1"/>
    </xf>
    <xf numFmtId="0" fontId="5" fillId="2" borderId="0" xfId="0" applyNumberFormat="1" applyFont="1" applyFill="1" applyAlignment="1">
      <alignment horizontal="left" vertical="center"/>
    </xf>
    <xf numFmtId="0" fontId="5" fillId="2" borderId="0" xfId="0" applyFont="1" applyFill="1" applyAlignment="1">
      <alignment horizontal="left" vertical="center"/>
    </xf>
    <xf numFmtId="0" fontId="0" fillId="0" borderId="0" xfId="0" applyFont="1" applyAlignment="1">
      <alignment horizontal="left" vertical="center"/>
    </xf>
    <xf numFmtId="0" fontId="1" fillId="0" borderId="0" xfId="0" applyNumberFormat="1" applyFont="1" applyAlignment="1">
      <alignment horizontal="left" vertical="center"/>
    </xf>
    <xf numFmtId="14" fontId="6" fillId="0" borderId="1" xfId="0" applyNumberFormat="1" applyFont="1" applyBorder="1" applyAlignment="1">
      <alignment horizontal="right"/>
    </xf>
    <xf numFmtId="21" fontId="6" fillId="0" borderId="1" xfId="0" applyNumberFormat="1" applyFont="1" applyBorder="1" applyAlignment="1">
      <alignment horizontal="right"/>
    </xf>
    <xf numFmtId="0" fontId="6" fillId="0" borderId="1" xfId="0" applyFont="1" applyBorder="1" applyAlignment="1"/>
    <xf numFmtId="0" fontId="6" fillId="0" borderId="1" xfId="0" applyFont="1" applyBorder="1" applyAlignment="1">
      <alignment horizontal="right"/>
    </xf>
    <xf numFmtId="0" fontId="2" fillId="0" borderId="0" xfId="0" applyNumberFormat="1" applyFont="1" applyAlignment="1">
      <alignment horizontal="center" vertical="top" wrapText="1"/>
    </xf>
    <xf numFmtId="0" fontId="2" fillId="0" borderId="0" xfId="0" applyNumberFormat="1" applyFont="1" applyAlignment="1">
      <alignment horizontal="left" wrapText="1"/>
    </xf>
    <xf numFmtId="9" fontId="1" fillId="0" borderId="0" xfId="1" applyFont="1" applyAlignment="1">
      <alignment horizontal="left" vertical="center"/>
    </xf>
    <xf numFmtId="164" fontId="1" fillId="0" borderId="0" xfId="0" applyNumberFormat="1" applyFont="1" applyAlignment="1">
      <alignment horizontal="left" vertical="center"/>
    </xf>
    <xf numFmtId="0" fontId="7" fillId="3" borderId="1" xfId="0" applyFont="1" applyFill="1" applyBorder="1" applyAlignment="1">
      <alignment horizontal="right"/>
    </xf>
    <xf numFmtId="0" fontId="8" fillId="3" borderId="1" xfId="0" applyFont="1" applyFill="1" applyBorder="1" applyAlignment="1">
      <alignment horizontal="right"/>
    </xf>
    <xf numFmtId="9" fontId="3" fillId="0" borderId="0" xfId="1" applyFont="1" applyAlignment="1">
      <alignment horizontal="left" vertical="center"/>
    </xf>
    <xf numFmtId="0" fontId="1" fillId="0" borderId="0" xfId="0" applyFont="1" applyAlignment="1">
      <alignment horizontal="left" vertical="center"/>
    </xf>
    <xf numFmtId="0" fontId="6" fillId="0" borderId="2" xfId="0" applyFont="1" applyBorder="1" applyAlignment="1">
      <alignment horizontal="right"/>
    </xf>
    <xf numFmtId="0" fontId="6" fillId="0" borderId="3" xfId="0" applyFont="1" applyBorder="1" applyAlignment="1">
      <alignment horizontal="right"/>
    </xf>
    <xf numFmtId="0" fontId="6" fillId="0" borderId="4" xfId="0" applyFont="1" applyBorder="1" applyAlignment="1">
      <alignment horizontal="right"/>
    </xf>
    <xf numFmtId="14" fontId="7" fillId="3" borderId="1" xfId="0" applyNumberFormat="1" applyFont="1" applyFill="1" applyBorder="1" applyAlignment="1">
      <alignment horizontal="right"/>
    </xf>
    <xf numFmtId="0" fontId="0" fillId="0" borderId="0" xfId="0" applyFont="1" applyAlignment="1">
      <alignment horizontal="left" vertical="top" wrapText="1"/>
    </xf>
    <xf numFmtId="0" fontId="1"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abSelected="1" workbookViewId="0">
      <selection activeCell="D11" sqref="D11"/>
    </sheetView>
  </sheetViews>
  <sheetFormatPr defaultRowHeight="15"/>
  <cols>
    <col min="1" max="1" width="11.5703125" style="3" customWidth="1"/>
    <col min="2" max="2" width="8.140625" style="3" bestFit="1" customWidth="1"/>
    <col min="3" max="3" width="26" style="3" customWidth="1"/>
    <col min="4" max="4" width="17.5703125" style="3" bestFit="1" customWidth="1"/>
    <col min="5" max="5" width="15.85546875" style="3" customWidth="1"/>
    <col min="6" max="6" width="14.7109375" style="4" customWidth="1"/>
    <col min="7" max="7" width="12.85546875" style="4" customWidth="1"/>
    <col min="8" max="8" width="15.140625" style="4" customWidth="1"/>
    <col min="9" max="9" width="13.7109375" style="4" customWidth="1"/>
    <col min="10" max="10" width="13.5703125" style="4" customWidth="1"/>
    <col min="11" max="11" width="13.140625" style="4" customWidth="1"/>
    <col min="12" max="12" width="20.7109375" style="3" customWidth="1"/>
    <col min="13" max="14" width="15.7109375" style="3" customWidth="1"/>
    <col min="15" max="15" width="14.28515625" style="3" customWidth="1"/>
    <col min="16" max="16" width="12.85546875" style="3" customWidth="1"/>
    <col min="17" max="17" width="14.7109375" style="3" customWidth="1"/>
    <col min="18" max="16384" width="9.140625" style="3"/>
  </cols>
  <sheetData>
    <row r="1" spans="1:11">
      <c r="A1" s="11"/>
      <c r="B1" s="11"/>
      <c r="C1" s="11"/>
      <c r="D1" s="11"/>
      <c r="E1" s="11"/>
      <c r="F1" s="11"/>
      <c r="G1" s="11"/>
      <c r="H1" s="11"/>
      <c r="I1" s="11"/>
    </row>
    <row r="2" spans="1:11" s="5" customFormat="1">
      <c r="A2" s="5" t="s">
        <v>15</v>
      </c>
      <c r="D2" s="5" t="s">
        <v>16</v>
      </c>
      <c r="E2" s="6"/>
      <c r="F2" s="6"/>
    </row>
    <row r="3" spans="1:11">
      <c r="A3" s="3" t="s">
        <v>12</v>
      </c>
      <c r="D3" s="22">
        <f>AVERAGE(M28:M47)</f>
        <v>0.9</v>
      </c>
      <c r="E3" s="4"/>
      <c r="G3" s="3"/>
      <c r="H3" s="3"/>
      <c r="I3" s="3"/>
      <c r="J3" s="3"/>
      <c r="K3" s="3"/>
    </row>
    <row r="4" spans="1:11">
      <c r="A4" s="3" t="s">
        <v>13</v>
      </c>
      <c r="D4" s="22">
        <f>AVERAGE(N28:N47)</f>
        <v>1</v>
      </c>
      <c r="E4" s="4"/>
      <c r="G4" s="3"/>
      <c r="H4" s="3"/>
      <c r="I4" s="3"/>
      <c r="J4" s="3"/>
      <c r="K4" s="3"/>
    </row>
    <row r="5" spans="1:11">
      <c r="A5" s="3" t="s">
        <v>14</v>
      </c>
      <c r="D5" s="22">
        <f>AVERAGE(O28:O47)</f>
        <v>1</v>
      </c>
      <c r="E5" s="4"/>
      <c r="G5" s="3"/>
      <c r="H5" s="3"/>
      <c r="I5" s="3"/>
      <c r="J5" s="3"/>
      <c r="K5" s="3"/>
    </row>
    <row r="6" spans="1:11">
      <c r="D6" s="22"/>
      <c r="E6" s="4"/>
      <c r="G6" s="3"/>
      <c r="H6" s="3"/>
      <c r="I6" s="3"/>
      <c r="J6" s="3"/>
      <c r="K6" s="3"/>
    </row>
    <row r="7" spans="1:11">
      <c r="A7" s="14" t="s">
        <v>32</v>
      </c>
      <c r="D7" s="23">
        <f>AVERAGE(J28:J47)</f>
        <v>0.13583321501173298</v>
      </c>
      <c r="E7" s="4"/>
      <c r="G7" s="3"/>
      <c r="H7" s="3"/>
      <c r="I7" s="3"/>
      <c r="J7" s="3"/>
      <c r="K7" s="3"/>
    </row>
    <row r="8" spans="1:11">
      <c r="A8" s="14" t="s">
        <v>33</v>
      </c>
      <c r="D8" s="23">
        <f>AVERAGE(K28:K47)</f>
        <v>0.19713944458096078</v>
      </c>
      <c r="E8" s="4"/>
      <c r="G8" s="3"/>
      <c r="H8" s="3"/>
      <c r="I8" s="3"/>
      <c r="J8" s="3"/>
      <c r="K8" s="3"/>
    </row>
    <row r="9" spans="1:11">
      <c r="A9" s="14" t="s">
        <v>34</v>
      </c>
      <c r="D9" s="23">
        <f>AVERAGE(L28:L47)</f>
        <v>0.26208358464186871</v>
      </c>
      <c r="E9" s="4"/>
      <c r="G9" s="3"/>
      <c r="H9" s="3"/>
      <c r="I9" s="3"/>
      <c r="J9" s="3"/>
      <c r="K9" s="3"/>
    </row>
    <row r="10" spans="1:11" s="13" customFormat="1">
      <c r="A10" s="8" t="s">
        <v>35</v>
      </c>
      <c r="B10" s="8"/>
      <c r="C10" s="8"/>
      <c r="D10" s="9">
        <f>AVERAGE(I28:I47)</f>
        <v>0.11147328145557686</v>
      </c>
      <c r="E10" s="10"/>
      <c r="F10" s="12"/>
    </row>
    <row r="11" spans="1:11">
      <c r="D11" s="7"/>
    </row>
    <row r="12" spans="1:11">
      <c r="A12" s="14" t="s">
        <v>27</v>
      </c>
      <c r="D12" s="15">
        <v>13</v>
      </c>
    </row>
    <row r="13" spans="1:11">
      <c r="A13" s="14" t="s">
        <v>28</v>
      </c>
      <c r="D13" s="15">
        <v>12</v>
      </c>
    </row>
    <row r="14" spans="1:11">
      <c r="A14" s="14" t="s">
        <v>29</v>
      </c>
      <c r="D14" s="15">
        <v>9</v>
      </c>
    </row>
    <row r="15" spans="1:11">
      <c r="A15" s="14" t="s">
        <v>30</v>
      </c>
      <c r="D15" s="15">
        <v>15</v>
      </c>
    </row>
    <row r="16" spans="1:11">
      <c r="A16" s="14" t="s">
        <v>31</v>
      </c>
      <c r="D16" s="15">
        <v>9</v>
      </c>
    </row>
    <row r="17" spans="1:15">
      <c r="D17" s="4"/>
    </row>
    <row r="18" spans="1:15">
      <c r="A18" s="5" t="s">
        <v>18</v>
      </c>
    </row>
    <row r="19" spans="1:15">
      <c r="A19" s="3" t="s">
        <v>19</v>
      </c>
    </row>
    <row r="20" spans="1:15">
      <c r="A20" s="3" t="s">
        <v>22</v>
      </c>
    </row>
    <row r="21" spans="1:15">
      <c r="A21" s="3" t="s">
        <v>23</v>
      </c>
    </row>
    <row r="22" spans="1:15">
      <c r="A22" s="3" t="s">
        <v>26</v>
      </c>
    </row>
    <row r="23" spans="1:15">
      <c r="A23" s="3" t="s">
        <v>24</v>
      </c>
    </row>
    <row r="24" spans="1:15">
      <c r="A24" s="3" t="s">
        <v>25</v>
      </c>
    </row>
    <row r="27" spans="1:15" ht="32.25" customHeight="1" thickBot="1">
      <c r="A27" s="1" t="s">
        <v>0</v>
      </c>
      <c r="B27" s="1" t="s">
        <v>1</v>
      </c>
      <c r="C27" s="1" t="s">
        <v>2</v>
      </c>
      <c r="D27" s="2" t="s">
        <v>3</v>
      </c>
      <c r="E27" s="2" t="s">
        <v>20</v>
      </c>
      <c r="F27" s="2" t="s">
        <v>21</v>
      </c>
      <c r="G27" s="21" t="s">
        <v>4</v>
      </c>
      <c r="H27" s="2" t="s">
        <v>5</v>
      </c>
      <c r="I27" s="2" t="s">
        <v>17</v>
      </c>
      <c r="J27" s="2" t="s">
        <v>6</v>
      </c>
      <c r="K27" s="2" t="s">
        <v>7</v>
      </c>
      <c r="L27" s="2" t="s">
        <v>11</v>
      </c>
      <c r="M27" s="2" t="s">
        <v>8</v>
      </c>
      <c r="N27" s="2" t="s">
        <v>9</v>
      </c>
      <c r="O27" s="20" t="s">
        <v>10</v>
      </c>
    </row>
    <row r="28" spans="1:15" ht="15" customHeight="1" thickBot="1">
      <c r="A28" s="16">
        <v>44487</v>
      </c>
      <c r="B28" s="17">
        <v>0.3125</v>
      </c>
      <c r="C28" s="18" t="s">
        <v>40</v>
      </c>
      <c r="D28" s="19">
        <v>1.1299999999999999</v>
      </c>
      <c r="E28" s="19">
        <v>1.39</v>
      </c>
      <c r="F28" s="19">
        <v>1.23</v>
      </c>
      <c r="G28" s="19">
        <v>1.48</v>
      </c>
      <c r="H28" s="19">
        <v>1.48</v>
      </c>
      <c r="I28" s="26">
        <f>(H28-E28)/E28</f>
        <v>6.4748201438848976E-2</v>
      </c>
      <c r="J28" s="26">
        <f>(F28-D28)/D28</f>
        <v>8.849557522123902E-2</v>
      </c>
      <c r="K28" s="26">
        <f>(G28-D28)/D28</f>
        <v>0.30973451327433638</v>
      </c>
      <c r="L28" s="26">
        <f>(H28-D28)/D28</f>
        <v>0.30973451327433638</v>
      </c>
      <c r="M28" s="3">
        <f>IF(J28&gt;0,1,0)</f>
        <v>1</v>
      </c>
      <c r="N28" s="3">
        <f>IF(K28&gt;0,1,0)</f>
        <v>1</v>
      </c>
      <c r="O28" s="3">
        <f>IF(L28&gt;0,1,0)</f>
        <v>1</v>
      </c>
    </row>
    <row r="29" spans="1:15" ht="15" customHeight="1" thickBot="1">
      <c r="A29" s="16">
        <v>44475</v>
      </c>
      <c r="B29" s="17">
        <v>0.35416666666666669</v>
      </c>
      <c r="C29" s="18" t="s">
        <v>42</v>
      </c>
      <c r="D29" s="19">
        <v>1.81</v>
      </c>
      <c r="E29" s="19">
        <v>1.78</v>
      </c>
      <c r="F29" s="19">
        <v>1.89</v>
      </c>
      <c r="G29" s="29">
        <v>1.9</v>
      </c>
      <c r="H29" s="19">
        <v>1.9</v>
      </c>
      <c r="I29" s="26">
        <f t="shared" ref="I29:I47" si="0">(H29-E29)/E29</f>
        <v>6.741573033707858E-2</v>
      </c>
      <c r="J29" s="26">
        <f t="shared" ref="J29:J47" si="1">(F29-D29)/D29</f>
        <v>4.4198895027624224E-2</v>
      </c>
      <c r="K29" s="26">
        <f t="shared" ref="K29:K47" si="2">(G29-D29)/D29</f>
        <v>4.972375690607727E-2</v>
      </c>
      <c r="L29" s="26">
        <f t="shared" ref="L29:L47" si="3">(H29-D29)/D29</f>
        <v>4.972375690607727E-2</v>
      </c>
      <c r="M29" s="3">
        <f t="shared" ref="M29:M47" si="4">IF(J29&gt;0,1,0)</f>
        <v>1</v>
      </c>
      <c r="N29" s="3">
        <f t="shared" ref="N29:N49" si="5">IF(K29&gt;0,1,0)</f>
        <v>1</v>
      </c>
      <c r="O29" s="3">
        <f t="shared" ref="O29:O49" si="6">IF(L29&gt;0,1,0)</f>
        <v>1</v>
      </c>
    </row>
    <row r="30" spans="1:15" ht="13.5" customHeight="1" thickBot="1">
      <c r="A30" s="16">
        <v>44488</v>
      </c>
      <c r="B30" s="17">
        <v>0.3125</v>
      </c>
      <c r="C30" s="18" t="s">
        <v>43</v>
      </c>
      <c r="D30" s="19">
        <v>1.71</v>
      </c>
      <c r="E30" s="25">
        <v>1.79</v>
      </c>
      <c r="F30" s="28">
        <v>1.76</v>
      </c>
      <c r="G30" s="30">
        <v>1.79</v>
      </c>
      <c r="H30" s="19">
        <v>1.79</v>
      </c>
      <c r="I30" s="26">
        <f t="shared" si="0"/>
        <v>0</v>
      </c>
      <c r="J30" s="26">
        <f t="shared" si="1"/>
        <v>2.9239766081871371E-2</v>
      </c>
      <c r="K30" s="26">
        <f t="shared" si="2"/>
        <v>4.6783625730994198E-2</v>
      </c>
      <c r="L30" s="26">
        <f t="shared" si="3"/>
        <v>4.6783625730994198E-2</v>
      </c>
      <c r="M30" s="3">
        <f t="shared" si="4"/>
        <v>1</v>
      </c>
      <c r="N30" s="3">
        <f t="shared" si="5"/>
        <v>1</v>
      </c>
      <c r="O30" s="3">
        <f t="shared" si="6"/>
        <v>1</v>
      </c>
    </row>
    <row r="31" spans="1:15" ht="14.25" customHeight="1" thickBot="1">
      <c r="A31" s="16">
        <v>44495</v>
      </c>
      <c r="B31" s="17">
        <v>0.33333333333333331</v>
      </c>
      <c r="C31" s="18" t="s">
        <v>44</v>
      </c>
      <c r="D31" s="25">
        <v>2.17</v>
      </c>
      <c r="E31" s="19">
        <v>2.2000000000000002</v>
      </c>
      <c r="F31" s="19">
        <v>2.19</v>
      </c>
      <c r="G31" s="19">
        <v>2.2250000000000001</v>
      </c>
      <c r="H31" s="19">
        <v>2.4300000000000002</v>
      </c>
      <c r="I31" s="26">
        <f t="shared" si="0"/>
        <v>0.10454545454545452</v>
      </c>
      <c r="J31" s="26">
        <f t="shared" si="1"/>
        <v>9.2165898617511607E-3</v>
      </c>
      <c r="K31" s="26">
        <f t="shared" si="2"/>
        <v>2.5345622119815742E-2</v>
      </c>
      <c r="L31" s="26">
        <f t="shared" si="3"/>
        <v>0.11981566820276508</v>
      </c>
      <c r="M31" s="3">
        <f t="shared" si="4"/>
        <v>1</v>
      </c>
      <c r="N31" s="3">
        <f t="shared" si="5"/>
        <v>1</v>
      </c>
      <c r="O31" s="3">
        <f t="shared" si="6"/>
        <v>1</v>
      </c>
    </row>
    <row r="32" spans="1:15" ht="15.75" customHeight="1" thickBot="1">
      <c r="A32" s="16">
        <v>44487</v>
      </c>
      <c r="B32" s="17">
        <v>0.67013888888888884</v>
      </c>
      <c r="C32" s="18" t="s">
        <v>45</v>
      </c>
      <c r="D32" s="19">
        <v>3.11</v>
      </c>
      <c r="E32" s="19">
        <v>3.37</v>
      </c>
      <c r="F32" s="19">
        <v>3.24</v>
      </c>
      <c r="G32" s="25">
        <v>3.4</v>
      </c>
      <c r="H32" s="19">
        <v>3.4</v>
      </c>
      <c r="I32" s="26">
        <f t="shared" si="0"/>
        <v>8.9020771513352529E-3</v>
      </c>
      <c r="J32" s="26">
        <f t="shared" si="1"/>
        <v>4.180064308681683E-2</v>
      </c>
      <c r="K32" s="26">
        <f t="shared" si="2"/>
        <v>9.3247588424437311E-2</v>
      </c>
      <c r="L32" s="26">
        <f t="shared" si="3"/>
        <v>9.3247588424437311E-2</v>
      </c>
      <c r="M32" s="3">
        <f t="shared" si="4"/>
        <v>1</v>
      </c>
      <c r="N32" s="3">
        <f t="shared" si="5"/>
        <v>1</v>
      </c>
      <c r="O32" s="3">
        <f t="shared" si="6"/>
        <v>1</v>
      </c>
    </row>
    <row r="33" spans="1:15" ht="12.75" customHeight="1" thickBot="1">
      <c r="A33" s="16">
        <v>44473</v>
      </c>
      <c r="B33" s="17">
        <v>0.3125</v>
      </c>
      <c r="C33" s="18" t="s">
        <v>46</v>
      </c>
      <c r="D33" s="19">
        <v>2.76</v>
      </c>
      <c r="E33" s="19">
        <v>3.47</v>
      </c>
      <c r="F33" s="25">
        <v>2.94</v>
      </c>
      <c r="G33" s="19">
        <v>3.55</v>
      </c>
      <c r="H33" s="19">
        <v>3.55</v>
      </c>
      <c r="I33" s="26">
        <f t="shared" si="0"/>
        <v>2.3054755043227557E-2</v>
      </c>
      <c r="J33" s="26">
        <f t="shared" si="1"/>
        <v>6.5217391304347894E-2</v>
      </c>
      <c r="K33" s="26">
        <f t="shared" si="2"/>
        <v>0.28623188405797106</v>
      </c>
      <c r="L33" s="26">
        <f t="shared" si="3"/>
        <v>0.28623188405797106</v>
      </c>
      <c r="M33" s="3">
        <f t="shared" si="4"/>
        <v>1</v>
      </c>
      <c r="N33" s="3">
        <f t="shared" si="5"/>
        <v>1</v>
      </c>
      <c r="O33" s="3">
        <f t="shared" si="6"/>
        <v>1</v>
      </c>
    </row>
    <row r="34" spans="1:15" ht="17.25" customHeight="1" thickBot="1">
      <c r="A34" s="31">
        <v>44494</v>
      </c>
      <c r="B34" s="17">
        <v>0.35486111111111113</v>
      </c>
      <c r="C34" s="18" t="s">
        <v>47</v>
      </c>
      <c r="D34" s="19">
        <v>4.33</v>
      </c>
      <c r="E34" s="19">
        <v>4.34</v>
      </c>
      <c r="F34" s="19">
        <v>4.67</v>
      </c>
      <c r="G34" s="19">
        <v>4.75</v>
      </c>
      <c r="H34" s="19">
        <v>5.16</v>
      </c>
      <c r="I34" s="26">
        <f t="shared" si="0"/>
        <v>0.18894009216589869</v>
      </c>
      <c r="J34" s="26">
        <f t="shared" si="1"/>
        <v>7.8521939953810585E-2</v>
      </c>
      <c r="K34" s="26">
        <f t="shared" si="2"/>
        <v>9.6997690531177808E-2</v>
      </c>
      <c r="L34" s="26">
        <f t="shared" si="3"/>
        <v>0.19168591224018477</v>
      </c>
      <c r="M34" s="3">
        <f t="shared" si="4"/>
        <v>1</v>
      </c>
      <c r="N34" s="3">
        <f t="shared" si="5"/>
        <v>1</v>
      </c>
      <c r="O34" s="3">
        <f t="shared" si="6"/>
        <v>1</v>
      </c>
    </row>
    <row r="35" spans="1:15" ht="12.75" customHeight="1" thickBot="1">
      <c r="A35" s="16">
        <v>44495</v>
      </c>
      <c r="B35" s="17">
        <v>0.33680555555555558</v>
      </c>
      <c r="C35" s="18" t="s">
        <v>48</v>
      </c>
      <c r="D35" s="19">
        <v>4.57</v>
      </c>
      <c r="E35" s="19">
        <v>4.59</v>
      </c>
      <c r="F35" s="19">
        <v>4.58</v>
      </c>
      <c r="G35" s="19">
        <v>4.74</v>
      </c>
      <c r="H35" s="19">
        <v>5.17</v>
      </c>
      <c r="I35" s="26">
        <f t="shared" si="0"/>
        <v>0.12636165577342051</v>
      </c>
      <c r="J35" s="26">
        <f t="shared" si="1"/>
        <v>2.188183807439778E-3</v>
      </c>
      <c r="K35" s="26">
        <f t="shared" si="2"/>
        <v>3.7199124726477004E-2</v>
      </c>
      <c r="L35" s="26">
        <f t="shared" si="3"/>
        <v>0.1312910284463894</v>
      </c>
      <c r="M35" s="3">
        <f t="shared" si="4"/>
        <v>1</v>
      </c>
      <c r="N35" s="3">
        <f t="shared" si="5"/>
        <v>1</v>
      </c>
      <c r="O35" s="3">
        <f t="shared" si="6"/>
        <v>1</v>
      </c>
    </row>
    <row r="36" spans="1:15" ht="16.5" customHeight="1" thickBot="1">
      <c r="A36" s="16">
        <v>44487</v>
      </c>
      <c r="B36" s="17">
        <v>0.35416666666666669</v>
      </c>
      <c r="C36" s="18" t="s">
        <v>49</v>
      </c>
      <c r="D36" s="19">
        <v>15.1</v>
      </c>
      <c r="E36" s="19">
        <v>15.06</v>
      </c>
      <c r="F36" s="19">
        <v>15.96</v>
      </c>
      <c r="G36" s="19">
        <v>16.11</v>
      </c>
      <c r="H36" s="19">
        <v>23</v>
      </c>
      <c r="I36" s="26">
        <f t="shared" si="0"/>
        <v>0.52722443559096943</v>
      </c>
      <c r="J36" s="26">
        <f t="shared" si="1"/>
        <v>5.6953642384106044E-2</v>
      </c>
      <c r="K36" s="26">
        <f t="shared" si="2"/>
        <v>6.6887417218543035E-2</v>
      </c>
      <c r="L36" s="26">
        <f t="shared" si="3"/>
        <v>0.52317880794701987</v>
      </c>
      <c r="M36" s="3">
        <f t="shared" si="4"/>
        <v>1</v>
      </c>
      <c r="N36" s="3">
        <f t="shared" si="5"/>
        <v>1</v>
      </c>
      <c r="O36" s="3">
        <f t="shared" si="6"/>
        <v>1</v>
      </c>
    </row>
    <row r="37" spans="1:15" ht="14.25" customHeight="1" thickBot="1">
      <c r="A37" s="16">
        <v>44497</v>
      </c>
      <c r="B37" s="17">
        <v>0.25</v>
      </c>
      <c r="C37" s="18" t="s">
        <v>50</v>
      </c>
      <c r="D37" s="19">
        <v>16.2</v>
      </c>
      <c r="E37" s="19">
        <v>16.579999999999998</v>
      </c>
      <c r="F37" s="19">
        <v>16.02</v>
      </c>
      <c r="G37" s="19">
        <v>17.2</v>
      </c>
      <c r="H37" s="19">
        <v>19.54</v>
      </c>
      <c r="I37" s="26">
        <f t="shared" si="0"/>
        <v>0.17852834740651394</v>
      </c>
      <c r="J37" s="26">
        <f t="shared" si="1"/>
        <v>-1.1111111111111094E-2</v>
      </c>
      <c r="K37" s="26">
        <f t="shared" si="2"/>
        <v>6.1728395061728399E-2</v>
      </c>
      <c r="L37" s="26">
        <f t="shared" si="3"/>
        <v>0.20617283950617285</v>
      </c>
      <c r="M37" s="3">
        <f t="shared" si="4"/>
        <v>0</v>
      </c>
      <c r="N37" s="3">
        <f t="shared" si="5"/>
        <v>1</v>
      </c>
      <c r="O37" s="3">
        <f t="shared" si="6"/>
        <v>1</v>
      </c>
    </row>
    <row r="38" spans="1:15" ht="12" customHeight="1" thickBot="1">
      <c r="A38" s="16">
        <v>44476</v>
      </c>
      <c r="B38" s="17">
        <v>0.37083333333333335</v>
      </c>
      <c r="C38" s="18" t="s">
        <v>39</v>
      </c>
      <c r="D38" s="19">
        <v>18.489999999999998</v>
      </c>
      <c r="E38" s="19">
        <v>18.8</v>
      </c>
      <c r="F38" s="19">
        <v>20</v>
      </c>
      <c r="G38" s="19">
        <v>20.149999999999999</v>
      </c>
      <c r="H38" s="19">
        <v>20.399999999999999</v>
      </c>
      <c r="I38" s="26">
        <f t="shared" si="0"/>
        <v>8.5106382978723291E-2</v>
      </c>
      <c r="J38" s="26">
        <f t="shared" si="1"/>
        <v>8.1665765278529021E-2</v>
      </c>
      <c r="K38" s="26">
        <f t="shared" si="2"/>
        <v>8.9778258518117923E-2</v>
      </c>
      <c r="L38" s="26">
        <f t="shared" si="3"/>
        <v>0.10329908058409953</v>
      </c>
      <c r="M38" s="3">
        <f t="shared" si="4"/>
        <v>1</v>
      </c>
      <c r="N38" s="3">
        <f t="shared" si="5"/>
        <v>1</v>
      </c>
      <c r="O38" s="3">
        <f t="shared" si="6"/>
        <v>1</v>
      </c>
    </row>
    <row r="39" spans="1:15" ht="15" customHeight="1" thickBot="1">
      <c r="A39" s="16">
        <v>44478</v>
      </c>
      <c r="B39" s="17">
        <v>0.84017361111111111</v>
      </c>
      <c r="C39" s="18" t="s">
        <v>51</v>
      </c>
      <c r="D39" s="19">
        <v>20.100000000000001</v>
      </c>
      <c r="E39" s="19">
        <v>19.89</v>
      </c>
      <c r="F39" s="19">
        <v>20.54</v>
      </c>
      <c r="G39" s="19">
        <v>20.75</v>
      </c>
      <c r="H39" s="25">
        <v>21.96</v>
      </c>
      <c r="I39" s="26">
        <f t="shared" si="0"/>
        <v>0.10407239819004525</v>
      </c>
      <c r="J39" s="26">
        <f t="shared" si="1"/>
        <v>2.1890547263681476E-2</v>
      </c>
      <c r="K39" s="26">
        <f t="shared" si="2"/>
        <v>3.2338308457711372E-2</v>
      </c>
      <c r="L39" s="26">
        <f t="shared" si="3"/>
        <v>9.2537313432835791E-2</v>
      </c>
      <c r="M39" s="3">
        <f t="shared" si="4"/>
        <v>1</v>
      </c>
      <c r="N39" s="3">
        <f t="shared" si="5"/>
        <v>1</v>
      </c>
      <c r="O39" s="3">
        <f t="shared" si="6"/>
        <v>1</v>
      </c>
    </row>
    <row r="40" spans="1:15" ht="15.75" customHeight="1" thickBot="1">
      <c r="A40" s="16">
        <v>44489</v>
      </c>
      <c r="B40" s="17">
        <v>0.35416666666666669</v>
      </c>
      <c r="C40" s="18" t="s">
        <v>49</v>
      </c>
      <c r="D40" s="19">
        <v>15.46</v>
      </c>
      <c r="E40" s="19">
        <v>21.1</v>
      </c>
      <c r="F40" s="19">
        <v>17.989999999999998</v>
      </c>
      <c r="G40" s="19">
        <v>23</v>
      </c>
      <c r="H40" s="19">
        <v>23</v>
      </c>
      <c r="I40" s="26">
        <f t="shared" si="0"/>
        <v>9.004739336492884E-2</v>
      </c>
      <c r="J40" s="26">
        <f t="shared" si="1"/>
        <v>0.16364812419146166</v>
      </c>
      <c r="K40" s="26">
        <f t="shared" si="2"/>
        <v>0.48771021992238023</v>
      </c>
      <c r="L40" s="26">
        <f t="shared" si="3"/>
        <v>0.48771021992238023</v>
      </c>
      <c r="M40" s="3">
        <f t="shared" si="4"/>
        <v>1</v>
      </c>
      <c r="N40" s="3">
        <f t="shared" si="5"/>
        <v>1</v>
      </c>
      <c r="O40" s="3">
        <f t="shared" si="6"/>
        <v>1</v>
      </c>
    </row>
    <row r="41" spans="1:15" ht="14.25" customHeight="1" thickBot="1">
      <c r="A41" s="16">
        <v>44475</v>
      </c>
      <c r="B41" s="17">
        <v>0.3125</v>
      </c>
      <c r="C41" s="18" t="s">
        <v>52</v>
      </c>
      <c r="D41" s="19">
        <v>26.04</v>
      </c>
      <c r="E41" s="19">
        <v>26.1</v>
      </c>
      <c r="F41" s="19">
        <v>25.81</v>
      </c>
      <c r="G41" s="19">
        <v>26.1</v>
      </c>
      <c r="H41" s="19">
        <v>26.5</v>
      </c>
      <c r="I41" s="26">
        <f t="shared" si="0"/>
        <v>1.5325670498084237E-2</v>
      </c>
      <c r="J41" s="26">
        <f t="shared" si="1"/>
        <v>-8.8325652841782041E-3</v>
      </c>
      <c r="K41" s="26">
        <f t="shared" si="2"/>
        <v>2.3041474654378756E-3</v>
      </c>
      <c r="L41" s="26">
        <f t="shared" si="3"/>
        <v>1.7665130568356408E-2</v>
      </c>
      <c r="M41" s="3">
        <f t="shared" si="4"/>
        <v>0</v>
      </c>
      <c r="N41" s="3">
        <f t="shared" si="5"/>
        <v>1</v>
      </c>
      <c r="O41" s="3">
        <f t="shared" si="6"/>
        <v>1</v>
      </c>
    </row>
    <row r="42" spans="1:15" ht="15.75" customHeight="1" thickBot="1">
      <c r="A42" s="16">
        <v>44473</v>
      </c>
      <c r="B42" s="17">
        <v>0.29166666666666669</v>
      </c>
      <c r="C42" s="18" t="s">
        <v>53</v>
      </c>
      <c r="D42" s="19">
        <v>15.6</v>
      </c>
      <c r="E42" s="24">
        <v>26.51</v>
      </c>
      <c r="F42" s="19">
        <v>31.5</v>
      </c>
      <c r="G42" s="19">
        <v>32.35</v>
      </c>
      <c r="H42" s="19">
        <v>33.72</v>
      </c>
      <c r="I42" s="26">
        <f t="shared" si="0"/>
        <v>0.27197284043757058</v>
      </c>
      <c r="J42" s="26">
        <f t="shared" si="1"/>
        <v>1.0192307692307694</v>
      </c>
      <c r="K42" s="26">
        <f t="shared" si="2"/>
        <v>1.0737179487179487</v>
      </c>
      <c r="L42" s="26">
        <f t="shared" si="3"/>
        <v>1.1615384615384614</v>
      </c>
      <c r="M42" s="3">
        <f t="shared" si="4"/>
        <v>1</v>
      </c>
      <c r="N42" s="3">
        <f t="shared" si="5"/>
        <v>1</v>
      </c>
      <c r="O42" s="3">
        <f t="shared" si="6"/>
        <v>1</v>
      </c>
    </row>
    <row r="43" spans="1:15" ht="13.5" customHeight="1" thickBot="1">
      <c r="A43" s="16">
        <v>44494</v>
      </c>
      <c r="B43" s="17">
        <v>0.29166666666666669</v>
      </c>
      <c r="C43" s="18" t="s">
        <v>54</v>
      </c>
      <c r="D43" s="19">
        <v>30.85</v>
      </c>
      <c r="E43" s="19">
        <v>31.13</v>
      </c>
      <c r="F43" s="19">
        <v>31.8</v>
      </c>
      <c r="G43" s="19">
        <v>31.82</v>
      </c>
      <c r="H43" s="29">
        <v>32.21</v>
      </c>
      <c r="I43" s="26">
        <f t="shared" si="0"/>
        <v>3.4693221972373976E-2</v>
      </c>
      <c r="J43" s="26">
        <f t="shared" si="1"/>
        <v>3.0794165316045355E-2</v>
      </c>
      <c r="K43" s="26">
        <f t="shared" si="2"/>
        <v>3.1442463533225246E-2</v>
      </c>
      <c r="L43" s="26">
        <f t="shared" si="3"/>
        <v>4.408427876823337E-2</v>
      </c>
      <c r="M43" s="3">
        <f t="shared" si="4"/>
        <v>1</v>
      </c>
      <c r="N43" s="3">
        <f t="shared" si="5"/>
        <v>1</v>
      </c>
      <c r="O43" s="3">
        <f t="shared" si="6"/>
        <v>1</v>
      </c>
    </row>
    <row r="44" spans="1:15" ht="12.75" customHeight="1" thickBot="1">
      <c r="A44" s="16">
        <v>44477</v>
      </c>
      <c r="B44" s="17">
        <v>0.29166666666666669</v>
      </c>
      <c r="C44" s="18" t="s">
        <v>55</v>
      </c>
      <c r="D44" s="19">
        <v>19.600000000000001</v>
      </c>
      <c r="E44" s="19">
        <v>36.979999999999997</v>
      </c>
      <c r="F44" s="19">
        <v>38.409999999999997</v>
      </c>
      <c r="G44" s="28">
        <v>40.9</v>
      </c>
      <c r="H44" s="30">
        <v>42.16</v>
      </c>
      <c r="I44" s="26">
        <f t="shared" si="0"/>
        <v>0.14007571660356949</v>
      </c>
      <c r="J44" s="26">
        <f t="shared" si="1"/>
        <v>0.95969387755102009</v>
      </c>
      <c r="K44" s="26">
        <f t="shared" si="2"/>
        <v>1.0867346938775508</v>
      </c>
      <c r="L44" s="26">
        <f t="shared" si="3"/>
        <v>1.1510204081632649</v>
      </c>
      <c r="M44" s="3">
        <f t="shared" si="4"/>
        <v>1</v>
      </c>
      <c r="N44" s="3">
        <f t="shared" si="5"/>
        <v>1</v>
      </c>
      <c r="O44" s="3">
        <f t="shared" si="6"/>
        <v>1</v>
      </c>
    </row>
    <row r="45" spans="1:15" ht="15" customHeight="1" thickBot="1">
      <c r="A45" s="16">
        <v>44494</v>
      </c>
      <c r="B45" s="17">
        <v>0.28125</v>
      </c>
      <c r="C45" s="18" t="s">
        <v>56</v>
      </c>
      <c r="D45" s="19">
        <v>81.150000000000006</v>
      </c>
      <c r="E45" s="19">
        <v>81.03</v>
      </c>
      <c r="F45" s="19">
        <v>81.66</v>
      </c>
      <c r="G45" s="19">
        <v>81.72</v>
      </c>
      <c r="H45" s="19">
        <v>88.46</v>
      </c>
      <c r="I45" s="26">
        <f t="shared" si="0"/>
        <v>9.1694434160187493E-2</v>
      </c>
      <c r="J45" s="26">
        <f t="shared" si="1"/>
        <v>6.2846580406653221E-3</v>
      </c>
      <c r="K45" s="26">
        <f t="shared" si="2"/>
        <v>7.0240295748612829E-3</v>
      </c>
      <c r="L45" s="26">
        <f t="shared" si="3"/>
        <v>9.0080098582871068E-2</v>
      </c>
      <c r="M45" s="3">
        <f t="shared" si="4"/>
        <v>1</v>
      </c>
      <c r="N45" s="3">
        <f t="shared" si="5"/>
        <v>1</v>
      </c>
      <c r="O45" s="3">
        <f t="shared" si="6"/>
        <v>1</v>
      </c>
    </row>
    <row r="46" spans="1:15" ht="15.75" thickBot="1">
      <c r="A46" s="16">
        <v>44488</v>
      </c>
      <c r="B46" s="17">
        <v>0.375</v>
      </c>
      <c r="C46" s="18" t="s">
        <v>57</v>
      </c>
      <c r="D46" s="19">
        <v>99.18</v>
      </c>
      <c r="E46" s="29">
        <v>100.1</v>
      </c>
      <c r="F46" s="19">
        <v>101.22</v>
      </c>
      <c r="G46" s="19">
        <v>102.2</v>
      </c>
      <c r="H46" s="19">
        <v>104.71</v>
      </c>
      <c r="I46" s="26">
        <f t="shared" si="0"/>
        <v>4.6053946053946054E-2</v>
      </c>
      <c r="J46" s="26">
        <f t="shared" si="1"/>
        <v>2.056866303690252E-2</v>
      </c>
      <c r="K46" s="26">
        <f t="shared" si="2"/>
        <v>3.044968743698322E-2</v>
      </c>
      <c r="L46" s="26">
        <f t="shared" si="3"/>
        <v>5.575720911474074E-2</v>
      </c>
      <c r="M46" s="3">
        <f t="shared" si="4"/>
        <v>1</v>
      </c>
      <c r="N46" s="3">
        <f t="shared" si="5"/>
        <v>1</v>
      </c>
      <c r="O46" s="3">
        <f t="shared" si="6"/>
        <v>1</v>
      </c>
    </row>
    <row r="47" spans="1:15" ht="14.25" customHeight="1" thickBot="1">
      <c r="A47" s="16">
        <v>44482</v>
      </c>
      <c r="B47" s="17">
        <v>0.39583333333333331</v>
      </c>
      <c r="C47" s="18" t="s">
        <v>58</v>
      </c>
      <c r="D47" s="19">
        <v>122.95</v>
      </c>
      <c r="E47" s="30">
        <v>125.2</v>
      </c>
      <c r="F47" s="19">
        <v>125.04</v>
      </c>
      <c r="G47" s="25">
        <v>126.32</v>
      </c>
      <c r="H47" s="19">
        <v>132.80000000000001</v>
      </c>
      <c r="I47" s="26">
        <f t="shared" si="0"/>
        <v>6.0702875399361089E-2</v>
      </c>
      <c r="J47" s="26">
        <f t="shared" si="1"/>
        <v>1.6998779991866639E-2</v>
      </c>
      <c r="K47" s="26">
        <f t="shared" si="2"/>
        <v>2.7409516063440345E-2</v>
      </c>
      <c r="L47" s="26">
        <f t="shared" si="3"/>
        <v>8.01138674257829E-2</v>
      </c>
      <c r="M47" s="3">
        <f t="shared" si="4"/>
        <v>1</v>
      </c>
      <c r="N47" s="3">
        <f t="shared" si="5"/>
        <v>1</v>
      </c>
      <c r="O47" s="3">
        <f t="shared" si="6"/>
        <v>1</v>
      </c>
    </row>
    <row r="48" spans="1:15" ht="15" hidden="1" customHeight="1">
      <c r="A48" s="16">
        <v>44494</v>
      </c>
      <c r="B48" s="17">
        <v>0.35416666666666669</v>
      </c>
      <c r="C48" s="18" t="s">
        <v>59</v>
      </c>
      <c r="D48" s="18" t="s">
        <v>41</v>
      </c>
      <c r="E48" s="19">
        <v>326.54000000000002</v>
      </c>
      <c r="F48" s="19">
        <v>327.36</v>
      </c>
      <c r="G48" s="19">
        <v>349.56</v>
      </c>
      <c r="H48" s="19">
        <v>350.06</v>
      </c>
      <c r="I48" s="19">
        <v>356.77</v>
      </c>
      <c r="J48" s="3"/>
      <c r="K48" s="3"/>
      <c r="N48" s="3">
        <f t="shared" si="5"/>
        <v>0</v>
      </c>
      <c r="O48" s="3">
        <f t="shared" si="6"/>
        <v>0</v>
      </c>
    </row>
    <row r="49" spans="1:15" ht="15" hidden="1" customHeight="1">
      <c r="F49" s="3"/>
      <c r="G49" s="3"/>
      <c r="H49" s="3"/>
      <c r="I49" s="3"/>
      <c r="J49" s="3"/>
      <c r="K49" s="3"/>
      <c r="N49" s="3">
        <f t="shared" si="5"/>
        <v>0</v>
      </c>
      <c r="O49" s="3">
        <f t="shared" si="6"/>
        <v>0</v>
      </c>
    </row>
    <row r="50" spans="1:15" ht="18" customHeight="1">
      <c r="F50" s="3"/>
      <c r="G50" s="3"/>
      <c r="H50" s="3"/>
      <c r="I50" s="3"/>
      <c r="J50" s="3"/>
      <c r="K50" s="3"/>
    </row>
    <row r="51" spans="1:15" ht="15" customHeight="1">
      <c r="A51" s="5" t="s">
        <v>36</v>
      </c>
      <c r="B51" s="27"/>
      <c r="C51" s="27"/>
      <c r="D51" s="27"/>
      <c r="E51" s="27"/>
      <c r="F51" s="15"/>
      <c r="G51" s="15"/>
      <c r="H51" s="15"/>
      <c r="I51" s="15"/>
      <c r="J51" s="3"/>
      <c r="K51" s="3"/>
    </row>
    <row r="52" spans="1:15" ht="15" customHeight="1">
      <c r="A52" s="32" t="s">
        <v>37</v>
      </c>
      <c r="B52" s="33"/>
      <c r="C52" s="33"/>
      <c r="D52" s="33"/>
      <c r="E52" s="33"/>
      <c r="F52" s="33"/>
      <c r="G52" s="33"/>
      <c r="H52" s="33"/>
      <c r="I52" s="33"/>
      <c r="J52" s="3"/>
      <c r="K52" s="3"/>
    </row>
    <row r="53" spans="1:15">
      <c r="A53" s="33"/>
      <c r="B53" s="33"/>
      <c r="C53" s="33"/>
      <c r="D53" s="33"/>
      <c r="E53" s="33"/>
      <c r="F53" s="33"/>
      <c r="G53" s="33"/>
      <c r="H53" s="33"/>
      <c r="I53" s="33"/>
      <c r="J53" s="3"/>
      <c r="K53" s="3"/>
    </row>
    <row r="54" spans="1:15" ht="15" customHeight="1">
      <c r="A54" s="33"/>
      <c r="B54" s="33"/>
      <c r="C54" s="33"/>
      <c r="D54" s="33"/>
      <c r="E54" s="33"/>
      <c r="F54" s="33"/>
      <c r="G54" s="33"/>
      <c r="H54" s="33"/>
      <c r="I54" s="33"/>
      <c r="J54" s="3"/>
      <c r="K54" s="3"/>
    </row>
    <row r="55" spans="1:15">
      <c r="A55" s="33"/>
      <c r="B55" s="33"/>
      <c r="C55" s="33"/>
      <c r="D55" s="33"/>
      <c r="E55" s="33"/>
      <c r="F55" s="33"/>
      <c r="G55" s="33"/>
      <c r="H55" s="33"/>
      <c r="I55" s="33"/>
      <c r="J55" s="3"/>
      <c r="K55" s="3"/>
    </row>
    <row r="56" spans="1:15" ht="15" customHeight="1">
      <c r="A56" s="33"/>
      <c r="B56" s="33"/>
      <c r="C56" s="33"/>
      <c r="D56" s="33"/>
      <c r="E56" s="33"/>
      <c r="F56" s="33"/>
      <c r="G56" s="33"/>
      <c r="H56" s="33"/>
      <c r="I56" s="33"/>
      <c r="J56" s="3"/>
      <c r="K56" s="3"/>
    </row>
    <row r="57" spans="1:15">
      <c r="A57" s="33"/>
      <c r="B57" s="33"/>
      <c r="C57" s="33"/>
      <c r="D57" s="33"/>
      <c r="E57" s="33"/>
      <c r="F57" s="33"/>
      <c r="G57" s="33"/>
      <c r="H57" s="33"/>
      <c r="I57" s="33"/>
      <c r="J57" s="3"/>
      <c r="K57" s="3"/>
    </row>
    <row r="58" spans="1:15">
      <c r="A58" s="33"/>
      <c r="B58" s="33"/>
      <c r="C58" s="33"/>
      <c r="D58" s="33"/>
      <c r="E58" s="33"/>
      <c r="F58" s="33"/>
      <c r="G58" s="33"/>
      <c r="H58" s="33"/>
      <c r="I58" s="33"/>
      <c r="J58" s="3"/>
      <c r="K58" s="3"/>
    </row>
    <row r="59" spans="1:15">
      <c r="A59" s="33"/>
      <c r="B59" s="33"/>
      <c r="C59" s="33"/>
      <c r="D59" s="33"/>
      <c r="E59" s="33"/>
      <c r="F59" s="33"/>
      <c r="G59" s="33"/>
      <c r="H59" s="33"/>
      <c r="I59" s="33"/>
      <c r="J59" s="3"/>
      <c r="K59" s="3"/>
    </row>
    <row r="60" spans="1:15" ht="15" customHeight="1">
      <c r="A60" s="33"/>
      <c r="B60" s="33"/>
      <c r="C60" s="33"/>
      <c r="D60" s="33"/>
      <c r="E60" s="33"/>
      <c r="F60" s="33"/>
      <c r="G60" s="33"/>
      <c r="H60" s="33"/>
      <c r="I60" s="33"/>
      <c r="J60" s="3"/>
      <c r="K60" s="3"/>
    </row>
    <row r="61" spans="1:15">
      <c r="A61" s="33"/>
      <c r="B61" s="33"/>
      <c r="C61" s="33"/>
      <c r="D61" s="33"/>
      <c r="E61" s="33"/>
      <c r="F61" s="33"/>
      <c r="G61" s="33"/>
      <c r="H61" s="33"/>
      <c r="I61" s="33"/>
      <c r="J61" s="3"/>
      <c r="K61" s="3"/>
    </row>
    <row r="62" spans="1:15">
      <c r="A62" s="33"/>
      <c r="B62" s="33"/>
      <c r="C62" s="33"/>
      <c r="D62" s="33"/>
      <c r="E62" s="33"/>
      <c r="F62" s="33"/>
      <c r="G62" s="33"/>
      <c r="H62" s="33"/>
      <c r="I62" s="33"/>
      <c r="J62" s="3"/>
      <c r="K62" s="3"/>
    </row>
    <row r="63" spans="1:15">
      <c r="A63" s="33"/>
      <c r="B63" s="33"/>
      <c r="C63" s="33"/>
      <c r="D63" s="33"/>
      <c r="E63" s="33"/>
      <c r="F63" s="33"/>
      <c r="G63" s="33"/>
      <c r="H63" s="33"/>
      <c r="I63" s="33"/>
      <c r="J63" s="3"/>
      <c r="K63" s="3"/>
    </row>
    <row r="64" spans="1:15">
      <c r="A64" s="33"/>
      <c r="B64" s="33"/>
      <c r="C64" s="33"/>
      <c r="D64" s="33"/>
      <c r="E64" s="33"/>
      <c r="F64" s="33"/>
      <c r="G64" s="33"/>
      <c r="H64" s="33"/>
      <c r="I64" s="33"/>
      <c r="J64" s="3"/>
      <c r="K64" s="3"/>
    </row>
    <row r="65" spans="1:11">
      <c r="A65" s="27"/>
      <c r="B65" s="27"/>
      <c r="C65" s="27"/>
      <c r="D65" s="27"/>
      <c r="E65" s="27"/>
      <c r="F65" s="15"/>
      <c r="G65" s="15"/>
      <c r="H65" s="15"/>
      <c r="I65" s="15"/>
      <c r="J65" s="3"/>
      <c r="K65" s="3"/>
    </row>
    <row r="66" spans="1:11">
      <c r="A66" s="14" t="s">
        <v>38</v>
      </c>
      <c r="B66" s="27"/>
      <c r="C66" s="27"/>
      <c r="D66" s="27"/>
      <c r="E66" s="27"/>
      <c r="F66" s="15"/>
      <c r="G66" s="15"/>
      <c r="H66" s="15"/>
      <c r="I66" s="15"/>
      <c r="J66" s="3"/>
      <c r="K66" s="3"/>
    </row>
    <row r="67" spans="1:11">
      <c r="F67" s="3"/>
      <c r="G67" s="3"/>
      <c r="H67" s="3"/>
      <c r="I67" s="3"/>
      <c r="J67" s="3"/>
      <c r="K67" s="3"/>
    </row>
    <row r="68" spans="1:11">
      <c r="F68" s="3"/>
      <c r="G68" s="3"/>
      <c r="H68" s="3"/>
      <c r="I68" s="3"/>
      <c r="J68" s="3"/>
      <c r="K68" s="3"/>
    </row>
    <row r="69" spans="1:11">
      <c r="F69" s="3"/>
      <c r="G69" s="3"/>
      <c r="H69" s="3"/>
      <c r="I69" s="3"/>
      <c r="J69" s="3"/>
      <c r="K69" s="3"/>
    </row>
    <row r="70" spans="1:11">
      <c r="F70" s="3"/>
      <c r="G70" s="3"/>
      <c r="H70" s="3"/>
      <c r="I70" s="3"/>
      <c r="J70" s="3"/>
      <c r="K70" s="3"/>
    </row>
    <row r="71" spans="1:11">
      <c r="F71" s="3"/>
      <c r="G71" s="3"/>
      <c r="H71" s="3"/>
      <c r="I71" s="3"/>
      <c r="J71" s="3"/>
      <c r="K71" s="3"/>
    </row>
    <row r="72" spans="1:11">
      <c r="F72" s="3"/>
      <c r="G72" s="3"/>
      <c r="H72" s="3"/>
      <c r="I72" s="3"/>
      <c r="J72" s="3"/>
      <c r="K72" s="3"/>
    </row>
    <row r="73" spans="1:11">
      <c r="F73" s="3"/>
      <c r="G73" s="3"/>
      <c r="H73" s="3"/>
      <c r="I73" s="3"/>
      <c r="J73" s="3"/>
      <c r="K73" s="3"/>
    </row>
    <row r="74" spans="1:11">
      <c r="F74" s="3"/>
      <c r="G74" s="3"/>
      <c r="H74" s="3"/>
      <c r="I74" s="3"/>
      <c r="J74" s="3"/>
      <c r="K74" s="3"/>
    </row>
    <row r="75" spans="1:11">
      <c r="F75" s="3"/>
      <c r="G75" s="3"/>
      <c r="H75" s="3"/>
      <c r="I75" s="3"/>
      <c r="J75" s="3"/>
      <c r="K75" s="3"/>
    </row>
    <row r="76" spans="1:11" ht="15.75" customHeight="1">
      <c r="F76" s="3"/>
      <c r="G76" s="3"/>
      <c r="H76" s="3"/>
      <c r="I76" s="3"/>
      <c r="J76" s="3"/>
      <c r="K76" s="3"/>
    </row>
    <row r="77" spans="1:11" ht="15" customHeight="1">
      <c r="F77" s="3"/>
      <c r="G77" s="3"/>
      <c r="H77" s="3"/>
      <c r="I77" s="3"/>
      <c r="J77" s="3"/>
      <c r="K77" s="3"/>
    </row>
    <row r="78" spans="1:11">
      <c r="F78" s="3"/>
      <c r="G78" s="3"/>
      <c r="H78" s="3"/>
      <c r="I78" s="3"/>
      <c r="J78" s="3"/>
      <c r="K78" s="3"/>
    </row>
    <row r="79" spans="1:11">
      <c r="F79" s="3"/>
      <c r="G79" s="3"/>
      <c r="H79" s="3"/>
      <c r="I79" s="3"/>
      <c r="J79" s="3"/>
      <c r="K79" s="3"/>
    </row>
    <row r="80" spans="1:11">
      <c r="F80" s="3"/>
      <c r="G80" s="3"/>
      <c r="H80" s="3"/>
      <c r="I80" s="3"/>
      <c r="J80" s="3"/>
      <c r="K80" s="3"/>
    </row>
    <row r="81" spans="6:11">
      <c r="F81" s="3"/>
      <c r="G81" s="3"/>
      <c r="H81" s="3"/>
      <c r="I81" s="3"/>
      <c r="J81" s="3"/>
      <c r="K81" s="3"/>
    </row>
    <row r="82" spans="6:11">
      <c r="F82" s="3"/>
      <c r="G82" s="3"/>
      <c r="H82" s="3"/>
      <c r="I82" s="3"/>
      <c r="J82" s="3"/>
      <c r="K82" s="3"/>
    </row>
    <row r="83" spans="6:11">
      <c r="F83" s="3"/>
      <c r="G83" s="3"/>
      <c r="H83" s="3"/>
      <c r="I83" s="3"/>
      <c r="J83" s="3"/>
      <c r="K83" s="3"/>
    </row>
    <row r="84" spans="6:11">
      <c r="F84" s="3"/>
      <c r="G84" s="3"/>
      <c r="H84" s="3"/>
      <c r="I84" s="3"/>
      <c r="J84" s="3"/>
      <c r="K84" s="3"/>
    </row>
    <row r="85" spans="6:11">
      <c r="F85" s="3"/>
      <c r="G85" s="3"/>
      <c r="H85" s="3"/>
      <c r="I85" s="3"/>
      <c r="J85" s="3"/>
      <c r="K85" s="3"/>
    </row>
    <row r="86" spans="6:11">
      <c r="F86" s="3"/>
      <c r="G86" s="3"/>
      <c r="H86" s="3"/>
      <c r="I86" s="3"/>
      <c r="J86" s="3"/>
      <c r="K86" s="3"/>
    </row>
    <row r="87" spans="6:11" ht="15" customHeight="1">
      <c r="F87" s="3"/>
      <c r="G87" s="3"/>
      <c r="H87" s="3"/>
      <c r="I87" s="3"/>
      <c r="J87" s="3"/>
      <c r="K87" s="3"/>
    </row>
    <row r="94" spans="6:11" ht="15" customHeight="1"/>
  </sheetData>
  <dataConsolidate/>
  <mergeCells count="1">
    <mergeCell ref="A52:I6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2021-11-10T02:04:19Z</dcterms:modified>
</cp:coreProperties>
</file>